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84F1DF1-C347-41AD-AC1C-9C7B7D2BD9C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在庫管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" i="1" l="1"/>
  <c r="L14" i="1" s="1"/>
  <c r="I14" i="1"/>
  <c r="H14" i="1"/>
  <c r="J13" i="1"/>
  <c r="L13" i="1" s="1"/>
  <c r="I13" i="1"/>
  <c r="H13" i="1"/>
  <c r="J12" i="1"/>
  <c r="L12" i="1" s="1"/>
  <c r="I12" i="1"/>
  <c r="H12" i="1"/>
  <c r="J11" i="1"/>
  <c r="L11" i="1" s="1"/>
  <c r="I11" i="1"/>
  <c r="H11" i="1"/>
  <c r="J10" i="1"/>
  <c r="L10" i="1" s="1"/>
  <c r="I10" i="1"/>
  <c r="H10" i="1"/>
  <c r="J9" i="1"/>
  <c r="L9" i="1" s="1"/>
  <c r="I9" i="1"/>
  <c r="H9" i="1"/>
  <c r="J8" i="1"/>
  <c r="L8" i="1" s="1"/>
  <c r="I8" i="1"/>
  <c r="H8" i="1"/>
  <c r="J7" i="1"/>
  <c r="K7" i="1" s="1"/>
  <c r="I7" i="1"/>
  <c r="H7" i="1"/>
  <c r="J6" i="1"/>
  <c r="L6" i="1" s="1"/>
  <c r="I6" i="1"/>
  <c r="H6" i="1"/>
  <c r="J5" i="1"/>
  <c r="L5" i="1" s="1"/>
  <c r="I5" i="1"/>
  <c r="H5" i="1"/>
  <c r="L7" i="1" l="1"/>
  <c r="K8" i="1"/>
  <c r="K12" i="1"/>
  <c r="K11" i="1"/>
  <c r="K9" i="1"/>
  <c r="K14" i="1"/>
  <c r="K5" i="1"/>
  <c r="K13" i="1"/>
  <c r="K6" i="1"/>
  <c r="K10" i="1"/>
</calcChain>
</file>

<file path=xl/sharedStrings.xml><?xml version="1.0" encoding="utf-8"?>
<sst xmlns="http://schemas.openxmlformats.org/spreadsheetml/2006/main" count="42" uniqueCount="38">
  <si>
    <t>商品コード</t>
  </si>
  <si>
    <t>商品名</t>
  </si>
  <si>
    <t>カテゴリ</t>
  </si>
  <si>
    <t>仕入単価</t>
  </si>
  <si>
    <t>販売単価</t>
  </si>
  <si>
    <t>現在庫数量</t>
  </si>
  <si>
    <t>粗利単価</t>
  </si>
  <si>
    <t>想定粗利額</t>
  </si>
  <si>
    <t>粗利率</t>
  </si>
  <si>
    <t>SKU001</t>
  </si>
  <si>
    <t>ワイヤレスイヤホン</t>
  </si>
  <si>
    <t>家電</t>
  </si>
  <si>
    <t>SKU002</t>
  </si>
  <si>
    <t>美容液</t>
  </si>
  <si>
    <t>美容</t>
  </si>
  <si>
    <t>SKU003</t>
  </si>
  <si>
    <t>オフィスチェア</t>
  </si>
  <si>
    <t>家具</t>
  </si>
  <si>
    <t>SKU004</t>
  </si>
  <si>
    <t>LEDライト</t>
  </si>
  <si>
    <t>SKU005</t>
  </si>
  <si>
    <t>プロテイン</t>
  </si>
  <si>
    <t>健康</t>
  </si>
  <si>
    <t>SKU006</t>
  </si>
  <si>
    <t>スニーカー</t>
  </si>
  <si>
    <t>アパレル</t>
  </si>
  <si>
    <t>SKU007</t>
  </si>
  <si>
    <t>電動歯ブラシ</t>
  </si>
  <si>
    <t>SKU008</t>
  </si>
  <si>
    <t>腕時計</t>
  </si>
  <si>
    <t>ファッション</t>
  </si>
  <si>
    <t>SKU009</t>
  </si>
  <si>
    <t>バックパック</t>
  </si>
  <si>
    <t>SKU010</t>
  </si>
  <si>
    <t>加湿器</t>
  </si>
  <si>
    <t>在庫金額
（原価）</t>
    <phoneticPr fontId="2"/>
  </si>
  <si>
    <t>在庫評価額
（売価）</t>
    <phoneticPr fontId="2"/>
  </si>
  <si>
    <t>原価・利益管理連動型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</si>
</sst>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General&quot;個&quot;"/>
  </numFmts>
  <fonts count="6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</font>
    <font>
      <sz val="18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indent="1"/>
    </xf>
    <xf numFmtId="6" fontId="5" fillId="3" borderId="4" xfId="1" applyNumberFormat="1" applyFont="1" applyFill="1" applyBorder="1" applyAlignment="1">
      <alignment horizontal="right" vertical="center" indent="1"/>
    </xf>
    <xf numFmtId="176" fontId="5" fillId="3" borderId="4" xfId="0" applyNumberFormat="1" applyFont="1" applyFill="1" applyBorder="1" applyAlignment="1">
      <alignment horizontal="right" vertical="center" indent="1"/>
    </xf>
    <xf numFmtId="9" fontId="5" fillId="3" borderId="3" xfId="2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left" vertical="center" indent="1"/>
    </xf>
    <xf numFmtId="6" fontId="5" fillId="4" borderId="4" xfId="1" applyNumberFormat="1" applyFont="1" applyFill="1" applyBorder="1" applyAlignment="1">
      <alignment horizontal="right" vertical="center" indent="1"/>
    </xf>
    <xf numFmtId="176" fontId="5" fillId="4" borderId="4" xfId="0" applyNumberFormat="1" applyFont="1" applyFill="1" applyBorder="1" applyAlignment="1">
      <alignment horizontal="right" vertical="center" indent="1"/>
    </xf>
    <xf numFmtId="9" fontId="5" fillId="4" borderId="3" xfId="2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</cellXfs>
  <cellStyles count="3">
    <cellStyle name="パーセント" xfId="2" builtinId="5"/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8"/>
  <sheetViews>
    <sheetView tabSelected="1" workbookViewId="0">
      <selection activeCell="E23" sqref="E23"/>
    </sheetView>
  </sheetViews>
  <sheetFormatPr defaultRowHeight="13.2" x14ac:dyDescent="0.2"/>
  <cols>
    <col min="1" max="1" width="8.88671875" style="5"/>
    <col min="2" max="2" width="15.77734375" style="5" customWidth="1"/>
    <col min="3" max="3" width="25.77734375" style="5" customWidth="1"/>
    <col min="4" max="6" width="15.77734375" style="5" customWidth="1"/>
    <col min="7" max="7" width="13.44140625" style="5" customWidth="1"/>
    <col min="8" max="9" width="20.77734375" style="5" customWidth="1"/>
    <col min="10" max="11" width="15.77734375" style="5" customWidth="1"/>
    <col min="12" max="12" width="15.77734375" style="6" customWidth="1"/>
    <col min="13" max="16384" width="8.88671875" style="5"/>
  </cols>
  <sheetData>
    <row r="1" spans="2:12" ht="21" customHeight="1" x14ac:dyDescent="0.2"/>
    <row r="2" spans="2:12" ht="21" x14ac:dyDescent="0.25">
      <c r="B2" s="4" t="s">
        <v>37</v>
      </c>
    </row>
    <row r="3" spans="2:12" ht="20.399999999999999" customHeight="1" x14ac:dyDescent="0.2"/>
    <row r="4" spans="2:12" ht="26.4" x14ac:dyDescent="0.2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2" t="s">
        <v>35</v>
      </c>
      <c r="I4" s="2" t="s">
        <v>36</v>
      </c>
      <c r="J4" s="1" t="s">
        <v>6</v>
      </c>
      <c r="K4" s="1" t="s">
        <v>7</v>
      </c>
      <c r="L4" s="3" t="s">
        <v>8</v>
      </c>
    </row>
    <row r="5" spans="2:12" ht="18" customHeight="1" x14ac:dyDescent="0.2">
      <c r="B5" s="7" t="s">
        <v>9</v>
      </c>
      <c r="C5" s="8" t="s">
        <v>10</v>
      </c>
      <c r="D5" s="7" t="s">
        <v>11</v>
      </c>
      <c r="E5" s="9">
        <v>3000</v>
      </c>
      <c r="F5" s="9">
        <v>4980</v>
      </c>
      <c r="G5" s="10">
        <v>50</v>
      </c>
      <c r="H5" s="9">
        <f t="shared" ref="H5:H14" si="0">E5*G5</f>
        <v>150000</v>
      </c>
      <c r="I5" s="9">
        <f t="shared" ref="I5:I14" si="1">F5*G5</f>
        <v>249000</v>
      </c>
      <c r="J5" s="9">
        <f t="shared" ref="J5:J14" si="2">F5-E5</f>
        <v>1980</v>
      </c>
      <c r="K5" s="9">
        <f t="shared" ref="K5:K14" si="3">J5*G5</f>
        <v>99000</v>
      </c>
      <c r="L5" s="11">
        <f t="shared" ref="L5:L14" si="4">IF(F5=0,0,J5/F5)</f>
        <v>0.39759036144578314</v>
      </c>
    </row>
    <row r="6" spans="2:12" ht="18" customHeight="1" x14ac:dyDescent="0.2">
      <c r="B6" s="12" t="s">
        <v>12</v>
      </c>
      <c r="C6" s="13" t="s">
        <v>13</v>
      </c>
      <c r="D6" s="12" t="s">
        <v>14</v>
      </c>
      <c r="E6" s="14">
        <v>1200</v>
      </c>
      <c r="F6" s="14">
        <v>2980</v>
      </c>
      <c r="G6" s="15">
        <v>80</v>
      </c>
      <c r="H6" s="14">
        <f t="shared" si="0"/>
        <v>96000</v>
      </c>
      <c r="I6" s="14">
        <f t="shared" si="1"/>
        <v>238400</v>
      </c>
      <c r="J6" s="14">
        <f t="shared" si="2"/>
        <v>1780</v>
      </c>
      <c r="K6" s="14">
        <f t="shared" si="3"/>
        <v>142400</v>
      </c>
      <c r="L6" s="16">
        <f t="shared" si="4"/>
        <v>0.59731543624161076</v>
      </c>
    </row>
    <row r="7" spans="2:12" ht="18" customHeight="1" x14ac:dyDescent="0.2">
      <c r="B7" s="7" t="s">
        <v>15</v>
      </c>
      <c r="C7" s="8" t="s">
        <v>16</v>
      </c>
      <c r="D7" s="7" t="s">
        <v>17</v>
      </c>
      <c r="E7" s="9">
        <v>8000</v>
      </c>
      <c r="F7" s="9">
        <v>15800</v>
      </c>
      <c r="G7" s="10">
        <v>20</v>
      </c>
      <c r="H7" s="9">
        <f t="shared" si="0"/>
        <v>160000</v>
      </c>
      <c r="I7" s="9">
        <f t="shared" si="1"/>
        <v>316000</v>
      </c>
      <c r="J7" s="9">
        <f t="shared" si="2"/>
        <v>7800</v>
      </c>
      <c r="K7" s="9">
        <f t="shared" si="3"/>
        <v>156000</v>
      </c>
      <c r="L7" s="11">
        <f t="shared" si="4"/>
        <v>0.49367088607594939</v>
      </c>
    </row>
    <row r="8" spans="2:12" ht="18" customHeight="1" x14ac:dyDescent="0.2">
      <c r="B8" s="12" t="s">
        <v>18</v>
      </c>
      <c r="C8" s="13" t="s">
        <v>19</v>
      </c>
      <c r="D8" s="12" t="s">
        <v>11</v>
      </c>
      <c r="E8" s="14">
        <v>500</v>
      </c>
      <c r="F8" s="14">
        <v>1480</v>
      </c>
      <c r="G8" s="15">
        <v>100</v>
      </c>
      <c r="H8" s="14">
        <f t="shared" si="0"/>
        <v>50000</v>
      </c>
      <c r="I8" s="14">
        <f t="shared" si="1"/>
        <v>148000</v>
      </c>
      <c r="J8" s="14">
        <f t="shared" si="2"/>
        <v>980</v>
      </c>
      <c r="K8" s="14">
        <f t="shared" si="3"/>
        <v>98000</v>
      </c>
      <c r="L8" s="16">
        <f t="shared" si="4"/>
        <v>0.66216216216216217</v>
      </c>
    </row>
    <row r="9" spans="2:12" ht="18" customHeight="1" x14ac:dyDescent="0.2">
      <c r="B9" s="7" t="s">
        <v>20</v>
      </c>
      <c r="C9" s="8" t="s">
        <v>21</v>
      </c>
      <c r="D9" s="7" t="s">
        <v>22</v>
      </c>
      <c r="E9" s="9">
        <v>2000</v>
      </c>
      <c r="F9" s="9">
        <v>3980</v>
      </c>
      <c r="G9" s="10">
        <v>60</v>
      </c>
      <c r="H9" s="9">
        <f t="shared" si="0"/>
        <v>120000</v>
      </c>
      <c r="I9" s="9">
        <f t="shared" si="1"/>
        <v>238800</v>
      </c>
      <c r="J9" s="9">
        <f t="shared" si="2"/>
        <v>1980</v>
      </c>
      <c r="K9" s="9">
        <f t="shared" si="3"/>
        <v>118800</v>
      </c>
      <c r="L9" s="11">
        <f t="shared" si="4"/>
        <v>0.49748743718592964</v>
      </c>
    </row>
    <row r="10" spans="2:12" ht="18" customHeight="1" x14ac:dyDescent="0.2">
      <c r="B10" s="12" t="s">
        <v>23</v>
      </c>
      <c r="C10" s="13" t="s">
        <v>24</v>
      </c>
      <c r="D10" s="12" t="s">
        <v>25</v>
      </c>
      <c r="E10" s="14">
        <v>3500</v>
      </c>
      <c r="F10" s="14">
        <v>7980</v>
      </c>
      <c r="G10" s="15">
        <v>40</v>
      </c>
      <c r="H10" s="14">
        <f t="shared" si="0"/>
        <v>140000</v>
      </c>
      <c r="I10" s="14">
        <f t="shared" si="1"/>
        <v>319200</v>
      </c>
      <c r="J10" s="14">
        <f t="shared" si="2"/>
        <v>4480</v>
      </c>
      <c r="K10" s="14">
        <f t="shared" si="3"/>
        <v>179200</v>
      </c>
      <c r="L10" s="16">
        <f t="shared" si="4"/>
        <v>0.56140350877192979</v>
      </c>
    </row>
    <row r="11" spans="2:12" ht="18" customHeight="1" x14ac:dyDescent="0.2">
      <c r="B11" s="7" t="s">
        <v>26</v>
      </c>
      <c r="C11" s="8" t="s">
        <v>27</v>
      </c>
      <c r="D11" s="7" t="s">
        <v>11</v>
      </c>
      <c r="E11" s="9">
        <v>2500</v>
      </c>
      <c r="F11" s="9">
        <v>5980</v>
      </c>
      <c r="G11" s="10">
        <v>30</v>
      </c>
      <c r="H11" s="9">
        <f t="shared" si="0"/>
        <v>75000</v>
      </c>
      <c r="I11" s="9">
        <f t="shared" si="1"/>
        <v>179400</v>
      </c>
      <c r="J11" s="9">
        <f t="shared" si="2"/>
        <v>3480</v>
      </c>
      <c r="K11" s="9">
        <f t="shared" si="3"/>
        <v>104400</v>
      </c>
      <c r="L11" s="11">
        <f t="shared" si="4"/>
        <v>0.58193979933110362</v>
      </c>
    </row>
    <row r="12" spans="2:12" ht="18" customHeight="1" x14ac:dyDescent="0.2">
      <c r="B12" s="12" t="s">
        <v>28</v>
      </c>
      <c r="C12" s="13" t="s">
        <v>29</v>
      </c>
      <c r="D12" s="12" t="s">
        <v>30</v>
      </c>
      <c r="E12" s="14">
        <v>6000</v>
      </c>
      <c r="F12" s="14">
        <v>12800</v>
      </c>
      <c r="G12" s="15">
        <v>15</v>
      </c>
      <c r="H12" s="14">
        <f t="shared" si="0"/>
        <v>90000</v>
      </c>
      <c r="I12" s="14">
        <f t="shared" si="1"/>
        <v>192000</v>
      </c>
      <c r="J12" s="14">
        <f t="shared" si="2"/>
        <v>6800</v>
      </c>
      <c r="K12" s="14">
        <f t="shared" si="3"/>
        <v>102000</v>
      </c>
      <c r="L12" s="16">
        <f t="shared" si="4"/>
        <v>0.53125</v>
      </c>
    </row>
    <row r="13" spans="2:12" ht="18" customHeight="1" x14ac:dyDescent="0.2">
      <c r="B13" s="7" t="s">
        <v>31</v>
      </c>
      <c r="C13" s="8" t="s">
        <v>32</v>
      </c>
      <c r="D13" s="7" t="s">
        <v>25</v>
      </c>
      <c r="E13" s="9">
        <v>2800</v>
      </c>
      <c r="F13" s="9">
        <v>6800</v>
      </c>
      <c r="G13" s="10">
        <v>35</v>
      </c>
      <c r="H13" s="9">
        <f t="shared" si="0"/>
        <v>98000</v>
      </c>
      <c r="I13" s="9">
        <f t="shared" si="1"/>
        <v>238000</v>
      </c>
      <c r="J13" s="9">
        <f t="shared" si="2"/>
        <v>4000</v>
      </c>
      <c r="K13" s="9">
        <f t="shared" si="3"/>
        <v>140000</v>
      </c>
      <c r="L13" s="11">
        <f t="shared" si="4"/>
        <v>0.58823529411764708</v>
      </c>
    </row>
    <row r="14" spans="2:12" ht="18" customHeight="1" x14ac:dyDescent="0.2">
      <c r="B14" s="12" t="s">
        <v>33</v>
      </c>
      <c r="C14" s="13" t="s">
        <v>34</v>
      </c>
      <c r="D14" s="12" t="s">
        <v>11</v>
      </c>
      <c r="E14" s="14">
        <v>2200</v>
      </c>
      <c r="F14" s="14">
        <v>5480</v>
      </c>
      <c r="G14" s="15">
        <v>25</v>
      </c>
      <c r="H14" s="14">
        <f t="shared" si="0"/>
        <v>55000</v>
      </c>
      <c r="I14" s="14">
        <f t="shared" si="1"/>
        <v>137000</v>
      </c>
      <c r="J14" s="14">
        <f t="shared" si="2"/>
        <v>3280</v>
      </c>
      <c r="K14" s="14">
        <f t="shared" si="3"/>
        <v>82000</v>
      </c>
      <c r="L14" s="16">
        <f t="shared" si="4"/>
        <v>0.59854014598540151</v>
      </c>
    </row>
    <row r="15" spans="2:12" ht="18" customHeight="1" x14ac:dyDescent="0.2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8"/>
    </row>
    <row r="16" spans="2:12" ht="18" customHeight="1" x14ac:dyDescent="0.2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</row>
    <row r="17" spans="2:12" ht="18" customHeight="1" x14ac:dyDescent="0.2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8"/>
    </row>
    <row r="18" spans="2:12" ht="18" customHeight="1" x14ac:dyDescent="0.2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</row>
    <row r="19" spans="2:12" ht="18" customHeight="1" x14ac:dyDescent="0.2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8"/>
    </row>
    <row r="20" spans="2:12" ht="18" customHeight="1" x14ac:dyDescent="0.2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0"/>
    </row>
    <row r="21" spans="2:12" ht="18" customHeight="1" x14ac:dyDescent="0.2"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8"/>
    </row>
    <row r="22" spans="2:12" ht="18" customHeight="1" x14ac:dyDescent="0.2"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</row>
    <row r="23" spans="2:12" ht="18" customHeight="1" x14ac:dyDescent="0.2"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8"/>
    </row>
    <row r="24" spans="2:12" ht="18" customHeight="1" x14ac:dyDescent="0.2"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0"/>
    </row>
    <row r="25" spans="2:12" ht="18" customHeight="1" x14ac:dyDescent="0.2"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8"/>
    </row>
    <row r="26" spans="2:12" ht="18" customHeight="1" x14ac:dyDescent="0.2"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2"/>
    </row>
    <row r="27" spans="2:12" ht="18" customHeight="1" x14ac:dyDescent="0.2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8"/>
    </row>
    <row r="28" spans="2:12" ht="18" customHeight="1" x14ac:dyDescent="0.2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2"/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在庫管理表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2026-02-21T10:28:56Z</dcterms:created>
  <dcterms:modified xsi:type="dcterms:W3CDTF">2026-02-21T10:40:31Z</dcterms:modified>
</cp:coreProperties>
</file>