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BFA3959F-5C2F-470A-865A-32719FB783B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2交替制" sheetId="1" r:id="rId1"/>
    <sheet name="_計算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5" i="1" l="1"/>
  <c r="J26" i="1"/>
  <c r="J27" i="1"/>
  <c r="J24" i="1"/>
  <c r="B27" i="1"/>
  <c r="B26" i="1"/>
  <c r="B25" i="1"/>
  <c r="B24" i="1"/>
  <c r="B17" i="1"/>
  <c r="B18" i="1"/>
  <c r="B19" i="1"/>
  <c r="B16" i="1"/>
  <c r="B3" i="2"/>
  <c r="C5" i="1"/>
  <c r="C7" i="1" s="1"/>
  <c r="B14" i="2"/>
  <c r="AF20" i="2"/>
  <c r="AE20" i="2"/>
  <c r="AD20" i="2"/>
  <c r="AC20" i="2"/>
  <c r="AB20" i="2"/>
  <c r="AA20" i="2"/>
  <c r="Z20" i="2"/>
  <c r="Y20" i="2"/>
  <c r="X20" i="2"/>
  <c r="W20" i="2"/>
  <c r="V20" i="2"/>
  <c r="U20" i="2"/>
  <c r="T20" i="2"/>
  <c r="S20" i="2"/>
  <c r="R20" i="2"/>
  <c r="Q20" i="2"/>
  <c r="P20" i="2"/>
  <c r="O20" i="2"/>
  <c r="N20" i="2"/>
  <c r="M20" i="2"/>
  <c r="L20" i="2"/>
  <c r="K20" i="2"/>
  <c r="J20" i="2"/>
  <c r="I20" i="2"/>
  <c r="H20" i="2"/>
  <c r="G20" i="2"/>
  <c r="F20" i="2"/>
  <c r="E20" i="2"/>
  <c r="D20" i="2"/>
  <c r="C20" i="2"/>
  <c r="B20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19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C19" i="2"/>
  <c r="B19" i="2"/>
  <c r="AF18" i="2"/>
  <c r="AE18" i="2"/>
  <c r="AD18" i="2"/>
  <c r="AC18" i="2"/>
  <c r="AB18" i="2"/>
  <c r="AA18" i="2"/>
  <c r="Z18" i="2"/>
  <c r="Y18" i="2"/>
  <c r="X18" i="2"/>
  <c r="W18" i="2"/>
  <c r="V18" i="2"/>
  <c r="U18" i="2"/>
  <c r="T18" i="2"/>
  <c r="S18" i="2"/>
  <c r="R18" i="2"/>
  <c r="Q18" i="2"/>
  <c r="P18" i="2"/>
  <c r="O18" i="2"/>
  <c r="N18" i="2"/>
  <c r="M18" i="2"/>
  <c r="L18" i="2"/>
  <c r="K18" i="2"/>
  <c r="J18" i="2"/>
  <c r="I18" i="2"/>
  <c r="H18" i="2"/>
  <c r="G18" i="2"/>
  <c r="F18" i="2"/>
  <c r="E18" i="2"/>
  <c r="D18" i="2"/>
  <c r="C18" i="2"/>
  <c r="B18" i="2"/>
  <c r="AC17" i="2"/>
  <c r="AD17" i="2" s="1"/>
  <c r="AE17" i="2" s="1"/>
  <c r="AF17" i="2" s="1"/>
  <c r="V17" i="2"/>
  <c r="W17" i="2" s="1"/>
  <c r="X17" i="2" s="1"/>
  <c r="Y17" i="2" s="1"/>
  <c r="Z17" i="2" s="1"/>
  <c r="AA17" i="2" s="1"/>
  <c r="AB17" i="2" s="1"/>
  <c r="O17" i="2"/>
  <c r="P17" i="2" s="1"/>
  <c r="Q17" i="2" s="1"/>
  <c r="R17" i="2" s="1"/>
  <c r="S17" i="2" s="1"/>
  <c r="T17" i="2" s="1"/>
  <c r="U17" i="2" s="1"/>
  <c r="H17" i="2"/>
  <c r="I17" i="2" s="1"/>
  <c r="J17" i="2" s="1"/>
  <c r="K17" i="2" s="1"/>
  <c r="B17" i="2"/>
  <c r="C17" i="2" s="1"/>
  <c r="D17" i="2" s="1"/>
  <c r="E17" i="2" s="1"/>
  <c r="F17" i="2" s="1"/>
  <c r="G17" i="2" s="1"/>
  <c r="AF15" i="2"/>
  <c r="AE15" i="2"/>
  <c r="AD15" i="2"/>
  <c r="AC15" i="2"/>
  <c r="AB15" i="2"/>
  <c r="AA15" i="2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B15" i="2"/>
  <c r="AF14" i="2"/>
  <c r="AE14" i="2"/>
  <c r="AD14" i="2"/>
  <c r="AC14" i="2"/>
  <c r="AB14" i="2"/>
  <c r="AA14" i="2"/>
  <c r="Z14" i="2"/>
  <c r="Y14" i="2"/>
  <c r="X14" i="2"/>
  <c r="W14" i="2"/>
  <c r="V14" i="2"/>
  <c r="U14" i="2"/>
  <c r="T14" i="2"/>
  <c r="S14" i="2"/>
  <c r="R14" i="2"/>
  <c r="Q14" i="2"/>
  <c r="P14" i="2"/>
  <c r="O14" i="2"/>
  <c r="N14" i="2"/>
  <c r="M14" i="2"/>
  <c r="L14" i="2"/>
  <c r="K14" i="2"/>
  <c r="J14" i="2"/>
  <c r="I14" i="2"/>
  <c r="H14" i="2"/>
  <c r="G14" i="2"/>
  <c r="F14" i="2"/>
  <c r="E14" i="2"/>
  <c r="D14" i="2"/>
  <c r="C14" i="2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AC12" i="2"/>
  <c r="AD12" i="2" s="1"/>
  <c r="AE12" i="2" s="1"/>
  <c r="AF12" i="2" s="1"/>
  <c r="V12" i="2"/>
  <c r="W12" i="2" s="1"/>
  <c r="X12" i="2" s="1"/>
  <c r="Y12" i="2" s="1"/>
  <c r="Z12" i="2" s="1"/>
  <c r="AA12" i="2" s="1"/>
  <c r="AB12" i="2" s="1"/>
  <c r="O12" i="2"/>
  <c r="P12" i="2" s="1"/>
  <c r="Q12" i="2" s="1"/>
  <c r="R12" i="2" s="1"/>
  <c r="S12" i="2" s="1"/>
  <c r="T12" i="2" s="1"/>
  <c r="U12" i="2" s="1"/>
  <c r="H12" i="2"/>
  <c r="I12" i="2" s="1"/>
  <c r="J12" i="2" s="1"/>
  <c r="K12" i="2" s="1"/>
  <c r="L12" i="2" s="1"/>
  <c r="M12" i="2" s="1"/>
  <c r="N12" i="2" s="1"/>
  <c r="AF10" i="2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J10" i="2"/>
  <c r="I10" i="2"/>
  <c r="H10" i="2"/>
  <c r="G10" i="2"/>
  <c r="F10" i="2"/>
  <c r="E10" i="2"/>
  <c r="D10" i="2"/>
  <c r="C10" i="2"/>
  <c r="B10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L9" i="2"/>
  <c r="K9" i="2"/>
  <c r="J9" i="2"/>
  <c r="I9" i="2"/>
  <c r="H9" i="2"/>
  <c r="G9" i="2"/>
  <c r="F9" i="2"/>
  <c r="E9" i="2"/>
  <c r="D9" i="2"/>
  <c r="C9" i="2"/>
  <c r="B9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8" i="2"/>
  <c r="D8" i="2"/>
  <c r="C8" i="2"/>
  <c r="B8" i="2"/>
  <c r="AC7" i="2"/>
  <c r="AD7" i="2" s="1"/>
  <c r="AE7" i="2" s="1"/>
  <c r="AF7" i="2" s="1"/>
  <c r="V7" i="2"/>
  <c r="W7" i="2" s="1"/>
  <c r="X7" i="2" s="1"/>
  <c r="Y7" i="2" s="1"/>
  <c r="Z7" i="2" s="1"/>
  <c r="AA7" i="2" s="1"/>
  <c r="AB7" i="2" s="1"/>
  <c r="O7" i="2"/>
  <c r="P7" i="2" s="1"/>
  <c r="Q7" i="2" s="1"/>
  <c r="R7" i="2" s="1"/>
  <c r="S7" i="2" s="1"/>
  <c r="T7" i="2" s="1"/>
  <c r="U7" i="2" s="1"/>
  <c r="H7" i="2"/>
  <c r="I7" i="2" s="1"/>
  <c r="J7" i="2" s="1"/>
  <c r="K7" i="2" s="1"/>
  <c r="L7" i="2" s="1"/>
  <c r="M7" i="2" s="1"/>
  <c r="N7" i="2" s="1"/>
  <c r="B7" i="2"/>
  <c r="C7" i="2" s="1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D5" i="2"/>
  <c r="C5" i="2"/>
  <c r="B5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B4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J3" i="2"/>
  <c r="I3" i="2"/>
  <c r="H3" i="2"/>
  <c r="G3" i="2"/>
  <c r="F3" i="2"/>
  <c r="E3" i="2"/>
  <c r="D3" i="2"/>
  <c r="C3" i="2"/>
  <c r="AC2" i="2"/>
  <c r="AD2" i="2" s="1"/>
  <c r="AE2" i="2" s="1"/>
  <c r="AF2" i="2" s="1"/>
  <c r="V2" i="2"/>
  <c r="W2" i="2" s="1"/>
  <c r="X2" i="2" s="1"/>
  <c r="Y2" i="2" s="1"/>
  <c r="Z2" i="2" s="1"/>
  <c r="AA2" i="2" s="1"/>
  <c r="AB2" i="2" s="1"/>
  <c r="O2" i="2"/>
  <c r="P2" i="2" s="1"/>
  <c r="Q2" i="2" s="1"/>
  <c r="R2" i="2" s="1"/>
  <c r="S2" i="2" s="1"/>
  <c r="T2" i="2" s="1"/>
  <c r="U2" i="2" s="1"/>
  <c r="H2" i="2"/>
  <c r="I2" i="2" s="1"/>
  <c r="J2" i="2" s="1"/>
  <c r="K2" i="2" s="1"/>
  <c r="L2" i="2" s="1"/>
  <c r="M2" i="2" s="1"/>
  <c r="N2" i="2" s="1"/>
  <c r="B2" i="2"/>
  <c r="C2" i="2" s="1"/>
  <c r="AF1" i="2"/>
  <c r="AE1" i="2"/>
  <c r="AD1" i="2"/>
  <c r="AC1" i="2"/>
  <c r="AB1" i="2"/>
  <c r="AA1" i="2"/>
  <c r="Z1" i="2"/>
  <c r="Y1" i="2"/>
  <c r="X1" i="2"/>
  <c r="W1" i="2"/>
  <c r="V1" i="2"/>
  <c r="U1" i="2"/>
  <c r="T1" i="2"/>
  <c r="S1" i="2"/>
  <c r="R1" i="2"/>
  <c r="Q1" i="2"/>
  <c r="P1" i="2"/>
  <c r="O1" i="2"/>
  <c r="N1" i="2"/>
  <c r="M1" i="2"/>
  <c r="L1" i="2"/>
  <c r="K1" i="2"/>
  <c r="J1" i="2"/>
  <c r="I1" i="2"/>
  <c r="H1" i="2"/>
  <c r="G1" i="2"/>
  <c r="F1" i="2"/>
  <c r="E1" i="2"/>
  <c r="D1" i="2"/>
  <c r="C1" i="2"/>
  <c r="B1" i="2"/>
  <c r="L24" i="1" l="1"/>
  <c r="D5" i="1"/>
  <c r="K24" i="1"/>
  <c r="B12" i="2"/>
  <c r="C12" i="2" s="1"/>
  <c r="D12" i="2" s="1"/>
  <c r="E12" i="2" s="1"/>
  <c r="F12" i="2" s="1"/>
  <c r="G12" i="2" s="1"/>
  <c r="L27" i="1"/>
  <c r="M27" i="1"/>
  <c r="K26" i="1"/>
  <c r="M26" i="1"/>
  <c r="K27" i="1"/>
  <c r="L26" i="1"/>
  <c r="K25" i="1"/>
  <c r="M25" i="1"/>
  <c r="M24" i="1"/>
  <c r="L25" i="1"/>
  <c r="D2" i="2"/>
  <c r="E2" i="2" s="1"/>
  <c r="F2" i="2" s="1"/>
  <c r="G2" i="2" s="1"/>
  <c r="L17" i="2"/>
  <c r="M17" i="2" s="1"/>
  <c r="N17" i="2" s="1"/>
  <c r="D7" i="2"/>
  <c r="E7" i="2" s="1"/>
  <c r="F7" i="2" s="1"/>
  <c r="G7" i="2" s="1"/>
  <c r="D7" i="1" l="1"/>
  <c r="E5" i="1"/>
  <c r="N27" i="1"/>
  <c r="O27" i="1" s="1"/>
  <c r="N25" i="1"/>
  <c r="O25" i="1" s="1"/>
  <c r="N26" i="1"/>
  <c r="O26" i="1" s="1"/>
  <c r="N24" i="1"/>
  <c r="O24" i="1" s="1"/>
  <c r="F5" i="1" l="1"/>
  <c r="E7" i="1"/>
  <c r="F7" i="1" l="1"/>
  <c r="G5" i="1"/>
  <c r="G7" i="1" l="1"/>
  <c r="H5" i="1"/>
  <c r="H7" i="1" l="1"/>
  <c r="I5" i="1"/>
  <c r="J5" i="1" l="1"/>
  <c r="I7" i="1"/>
  <c r="K5" i="1" l="1"/>
  <c r="J7" i="1"/>
  <c r="L5" i="1" l="1"/>
  <c r="K7" i="1"/>
  <c r="M5" i="1" l="1"/>
  <c r="L7" i="1"/>
  <c r="N5" i="1" l="1"/>
  <c r="M7" i="1"/>
  <c r="O5" i="1" l="1"/>
  <c r="N7" i="1"/>
  <c r="P5" i="1" l="1"/>
  <c r="O7" i="1"/>
  <c r="C13" i="1" l="1"/>
  <c r="P7" i="1"/>
  <c r="D13" i="1" l="1"/>
  <c r="C15" i="1"/>
  <c r="E13" i="1" l="1"/>
  <c r="D15" i="1"/>
  <c r="F13" i="1" l="1"/>
  <c r="E15" i="1"/>
  <c r="G13" i="1" l="1"/>
  <c r="F15" i="1"/>
  <c r="H13" i="1" l="1"/>
  <c r="G15" i="1"/>
  <c r="I13" i="1" l="1"/>
  <c r="H15" i="1"/>
  <c r="J13" i="1" l="1"/>
  <c r="I15" i="1"/>
  <c r="K13" i="1" l="1"/>
  <c r="J15" i="1"/>
  <c r="L13" i="1" l="1"/>
  <c r="K15" i="1"/>
  <c r="M13" i="1" l="1"/>
  <c r="L15" i="1"/>
  <c r="N13" i="1" l="1"/>
  <c r="M15" i="1"/>
  <c r="O13" i="1" l="1"/>
  <c r="N15" i="1"/>
  <c r="P13" i="1" l="1"/>
  <c r="O15" i="1"/>
  <c r="C21" i="1" l="1"/>
  <c r="P15" i="1"/>
  <c r="D21" i="1" l="1"/>
  <c r="C23" i="1"/>
  <c r="E21" i="1" l="1"/>
  <c r="E23" i="1" s="1"/>
  <c r="D23" i="1"/>
</calcChain>
</file>

<file path=xl/sharedStrings.xml><?xml version="1.0" encoding="utf-8"?>
<sst xmlns="http://schemas.openxmlformats.org/spreadsheetml/2006/main" count="162" uniqueCount="38">
  <si>
    <t>連勤上限</t>
  </si>
  <si>
    <t>休日下限</t>
  </si>
  <si>
    <t>日数</t>
  </si>
  <si>
    <t>チーム</t>
  </si>
  <si>
    <t>夜勤</t>
  </si>
  <si>
    <t>休</t>
  </si>
  <si>
    <t>日勤</t>
  </si>
  <si>
    <t>集計（連勤・休日チェック）</t>
  </si>
  <si>
    <t>日勤回数</t>
  </si>
  <si>
    <t>夜勤回数</t>
  </si>
  <si>
    <t>休日回数</t>
  </si>
  <si>
    <t>最大連勤</t>
  </si>
  <si>
    <t>判定</t>
  </si>
  <si>
    <t>日勤（08:00-20:00）</t>
  </si>
  <si>
    <t>夜勤（20:00-08:00）</t>
  </si>
  <si>
    <t>（内部計算）</t>
  </si>
  <si>
    <t>連勤_A</t>
  </si>
  <si>
    <t>日勤フラグ_A</t>
  </si>
  <si>
    <t>夜勤フラグ_A</t>
  </si>
  <si>
    <t>休日フラグ_A</t>
  </si>
  <si>
    <t>連勤_B</t>
  </si>
  <si>
    <t>日勤フラグ_B</t>
  </si>
  <si>
    <t>夜勤フラグ_B</t>
  </si>
  <si>
    <t>休日フラグ_B</t>
  </si>
  <si>
    <t>連勤_C</t>
  </si>
  <si>
    <t>日勤フラグ_C</t>
  </si>
  <si>
    <t>夜勤フラグ_C</t>
  </si>
  <si>
    <t>休日フラグ_C</t>
  </si>
  <si>
    <t>連勤_D</t>
  </si>
  <si>
    <t>日勤フラグ_D</t>
  </si>
  <si>
    <t>夜勤フラグ_D</t>
  </si>
  <si>
    <t>休日フラグ_D</t>
  </si>
  <si>
    <t>シフトパターン
12時間 2交替（5勤2休／2週間サイクル）</t>
    <phoneticPr fontId="8"/>
  </si>
  <si>
    <t>石井</t>
    <rPh sb="0" eb="2">
      <t>イシイ</t>
    </rPh>
    <phoneticPr fontId="8"/>
  </si>
  <si>
    <t>金田</t>
    <rPh sb="0" eb="2">
      <t>カネダ</t>
    </rPh>
    <phoneticPr fontId="8"/>
  </si>
  <si>
    <t>高橋</t>
    <rPh sb="0" eb="2">
      <t>タカハシ</t>
    </rPh>
    <phoneticPr fontId="8"/>
  </si>
  <si>
    <t>渡辺</t>
    <rPh sb="0" eb="2">
      <t>ワタナベ</t>
    </rPh>
    <phoneticPr fontId="8"/>
  </si>
  <si>
    <t>12時間シフト表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</si>
</sst>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General&quot;年&quot;"/>
    <numFmt numFmtId="177" formatCode="General&quot;月&quot;"/>
    <numFmt numFmtId="182" formatCode="aaa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808080"/>
      <name val="Calibri"/>
      <family val="2"/>
    </font>
    <font>
      <sz val="9"/>
      <color rgb="FF808080"/>
      <name val="Calibri"/>
      <family val="2"/>
    </font>
    <font>
      <b/>
      <sz val="11"/>
      <name val="Meiryo UI"/>
      <family val="3"/>
      <charset val="128"/>
    </font>
    <font>
      <b/>
      <sz val="18"/>
      <color theme="1"/>
      <name val="Meiryo UI"/>
      <family val="3"/>
      <charset val="128"/>
    </font>
    <font>
      <sz val="6"/>
      <name val="Calibri"/>
      <family val="3"/>
      <charset val="128"/>
      <scheme val="minor"/>
    </font>
    <font>
      <b/>
      <sz val="11"/>
      <color theme="1"/>
      <name val="Meiryo UI"/>
      <family val="3"/>
      <charset val="128"/>
    </font>
    <font>
      <b/>
      <sz val="20"/>
      <name val="Meiryo UI"/>
      <family val="3"/>
      <charset val="128"/>
    </font>
    <font>
      <b/>
      <sz val="18"/>
      <name val="Meiryo UI"/>
      <family val="3"/>
      <charset val="128"/>
    </font>
    <font>
      <b/>
      <sz val="11"/>
      <color rgb="FF000000"/>
      <name val="Meiryo UI"/>
      <family val="3"/>
      <charset val="128"/>
    </font>
    <font>
      <b/>
      <sz val="11"/>
      <color rgb="FF0000FF"/>
      <name val="Meiryo UI"/>
      <family val="3"/>
      <charset val="128"/>
    </font>
    <font>
      <b/>
      <sz val="12"/>
      <name val="Meiryo UI"/>
      <family val="3"/>
      <charset val="128"/>
    </font>
    <font>
      <b/>
      <sz val="12"/>
      <color theme="1"/>
      <name val="Meiryo UI"/>
      <family val="3"/>
      <charset val="128"/>
    </font>
    <font>
      <b/>
      <sz val="10"/>
      <name val="Meiryo UI"/>
      <family val="3"/>
      <charset val="128"/>
    </font>
    <font>
      <b/>
      <sz val="10"/>
      <color theme="1"/>
      <name val="Meiryo UI"/>
      <family val="3"/>
      <charset val="128"/>
    </font>
    <font>
      <b/>
      <sz val="8"/>
      <name val="Meiryo UI"/>
      <family val="3"/>
      <charset val="128"/>
    </font>
    <font>
      <b/>
      <u/>
      <sz val="11"/>
      <color theme="10"/>
      <name val="Meiryo UI"/>
      <family val="3"/>
      <charset val="128"/>
    </font>
    <font>
      <b/>
      <sz val="12"/>
      <color theme="0"/>
      <name val="Meiryo UI"/>
      <family val="3"/>
      <charset val="128"/>
    </font>
    <font>
      <b/>
      <sz val="11"/>
      <color theme="0"/>
      <name val="Meiryo UI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rgb="FFFF7900"/>
      </patternFill>
    </fill>
    <fill>
      <patternFill patternType="solid">
        <fgColor rgb="FF2FAE7A"/>
      </patternFill>
    </fill>
    <fill>
      <patternFill patternType="solid">
        <fgColor rgb="FFDEDEDE"/>
      </patternFill>
    </fill>
    <fill>
      <patternFill patternType="solid">
        <fgColor theme="0"/>
      </patternFill>
    </fill>
    <fill>
      <patternFill patternType="solid">
        <fgColor rgb="FFFFF2CC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5">
    <xf numFmtId="0" fontId="0" fillId="0" borderId="0"/>
    <xf numFmtId="0" fontId="2" fillId="0" borderId="0"/>
    <xf numFmtId="14" fontId="1" fillId="0" borderId="0">
      <alignment horizontal="center" vertical="center"/>
    </xf>
    <xf numFmtId="0" fontId="3" fillId="0" borderId="0"/>
    <xf numFmtId="0" fontId="1" fillId="0" borderId="0"/>
  </cellStyleXfs>
  <cellXfs count="44">
    <xf numFmtId="0" fontId="0" fillId="0" borderId="0" xfId="0"/>
    <xf numFmtId="1" fontId="0" fillId="0" borderId="3" xfId="4" applyNumberFormat="1" applyFont="1" applyBorder="1" applyAlignment="1">
      <alignment horizontal="center" vertical="center"/>
    </xf>
    <xf numFmtId="0" fontId="4" fillId="0" borderId="0" xfId="4" applyFont="1"/>
    <xf numFmtId="0" fontId="5" fillId="0" borderId="0" xfId="4" applyFont="1"/>
    <xf numFmtId="0" fontId="12" fillId="4" borderId="3" xfId="4" applyFont="1" applyFill="1" applyBorder="1" applyAlignment="1">
      <alignment horizontal="center" vertical="center"/>
    </xf>
    <xf numFmtId="1" fontId="13" fillId="6" borderId="3" xfId="4" applyNumberFormat="1" applyFont="1" applyFill="1" applyBorder="1" applyAlignment="1">
      <alignment horizontal="center" vertical="center"/>
    </xf>
    <xf numFmtId="0" fontId="15" fillId="0" borderId="0" xfId="4" applyFont="1" applyAlignment="1">
      <alignment horizontal="center" vertical="center"/>
    </xf>
    <xf numFmtId="0" fontId="7" fillId="0" borderId="0" xfId="4" applyFont="1" applyAlignment="1">
      <alignment vertical="center"/>
    </xf>
    <xf numFmtId="0" fontId="15" fillId="0" borderId="0" xfId="4" applyFont="1" applyAlignment="1">
      <alignment vertical="center"/>
    </xf>
    <xf numFmtId="0" fontId="9" fillId="0" borderId="0" xfId="0" applyFont="1" applyAlignment="1">
      <alignment vertical="center"/>
    </xf>
    <xf numFmtId="0" fontId="11" fillId="0" borderId="0" xfId="4" applyFont="1" applyAlignment="1">
      <alignment vertical="center"/>
    </xf>
    <xf numFmtId="0" fontId="15" fillId="5" borderId="1" xfId="4" applyFont="1" applyFill="1" applyBorder="1" applyAlignment="1">
      <alignment horizontal="center" vertical="center"/>
    </xf>
    <xf numFmtId="0" fontId="16" fillId="0" borderId="0" xfId="4" applyFont="1" applyAlignment="1">
      <alignment vertical="center"/>
    </xf>
    <xf numFmtId="0" fontId="18" fillId="0" borderId="0" xfId="4" applyFont="1" applyAlignment="1">
      <alignment vertical="center"/>
    </xf>
    <xf numFmtId="14" fontId="20" fillId="7" borderId="0" xfId="4" applyNumberFormat="1" applyFont="1" applyFill="1" applyAlignment="1">
      <alignment vertical="center"/>
    </xf>
    <xf numFmtId="14" fontId="21" fillId="7" borderId="0" xfId="0" applyNumberFormat="1" applyFont="1" applyFill="1" applyAlignment="1">
      <alignment vertical="center"/>
    </xf>
    <xf numFmtId="0" fontId="14" fillId="4" borderId="1" xfId="4" applyFont="1" applyFill="1" applyBorder="1" applyAlignment="1">
      <alignment horizontal="center" vertical="center"/>
    </xf>
    <xf numFmtId="0" fontId="14" fillId="4" borderId="1" xfId="4" applyFont="1" applyFill="1" applyBorder="1" applyAlignment="1">
      <alignment horizontal="center" vertical="center"/>
    </xf>
    <xf numFmtId="182" fontId="14" fillId="4" borderId="1" xfId="4" applyNumberFormat="1" applyFont="1" applyFill="1" applyBorder="1" applyAlignment="1">
      <alignment horizontal="center" vertical="center"/>
    </xf>
    <xf numFmtId="0" fontId="15" fillId="0" borderId="1" xfId="4" applyFont="1" applyBorder="1" applyAlignment="1">
      <alignment horizontal="center" vertical="center"/>
    </xf>
    <xf numFmtId="0" fontId="15" fillId="3" borderId="1" xfId="4" applyFont="1" applyFill="1" applyBorder="1" applyAlignment="1">
      <alignment horizontal="center" vertical="center"/>
    </xf>
    <xf numFmtId="0" fontId="15" fillId="2" borderId="1" xfId="4" applyFont="1" applyFill="1" applyBorder="1" applyAlignment="1">
      <alignment horizontal="center" vertical="center"/>
    </xf>
    <xf numFmtId="0" fontId="15" fillId="8" borderId="0" xfId="4" applyFont="1" applyFill="1" applyAlignment="1">
      <alignment horizontal="left" vertical="center"/>
    </xf>
    <xf numFmtId="0" fontId="15" fillId="9" borderId="2" xfId="4" applyFont="1" applyFill="1" applyBorder="1" applyAlignment="1">
      <alignment horizontal="left" vertical="center"/>
    </xf>
    <xf numFmtId="0" fontId="6" fillId="4" borderId="1" xfId="4" applyFont="1" applyFill="1" applyBorder="1" applyAlignment="1">
      <alignment horizontal="left" vertical="center"/>
    </xf>
    <xf numFmtId="0" fontId="9" fillId="0" borderId="1" xfId="4" applyFont="1" applyBorder="1" applyAlignment="1">
      <alignment vertical="center"/>
    </xf>
    <xf numFmtId="0" fontId="6" fillId="4" borderId="1" xfId="4" applyFont="1" applyFill="1" applyBorder="1" applyAlignment="1">
      <alignment horizontal="center" vertical="center"/>
    </xf>
    <xf numFmtId="1" fontId="9" fillId="0" borderId="1" xfId="4" applyNumberFormat="1" applyFont="1" applyBorder="1" applyAlignment="1">
      <alignment horizontal="center" vertical="center"/>
    </xf>
    <xf numFmtId="49" fontId="9" fillId="0" borderId="1" xfId="4" applyNumberFormat="1" applyFont="1" applyBorder="1" applyAlignment="1">
      <alignment horizontal="center" vertical="center"/>
    </xf>
    <xf numFmtId="0" fontId="7" fillId="7" borderId="0" xfId="4" applyFont="1" applyFill="1" applyAlignment="1">
      <alignment vertical="center"/>
    </xf>
    <xf numFmtId="0" fontId="15" fillId="7" borderId="0" xfId="4" applyFont="1" applyFill="1" applyAlignment="1">
      <alignment vertical="center"/>
    </xf>
    <xf numFmtId="0" fontId="9" fillId="7" borderId="0" xfId="0" applyFont="1" applyFill="1" applyAlignment="1">
      <alignment vertical="center"/>
    </xf>
    <xf numFmtId="0" fontId="10" fillId="7" borderId="0" xfId="4" applyFont="1" applyFill="1" applyAlignment="1">
      <alignment horizontal="center" vertical="center"/>
    </xf>
    <xf numFmtId="176" fontId="11" fillId="7" borderId="0" xfId="4" applyNumberFormat="1" applyFont="1" applyFill="1" applyAlignment="1">
      <alignment horizontal="center" vertical="center"/>
    </xf>
    <xf numFmtId="177" fontId="11" fillId="7" borderId="0" xfId="4" applyNumberFormat="1" applyFont="1" applyFill="1" applyAlignment="1">
      <alignment horizontal="center" vertical="center"/>
    </xf>
    <xf numFmtId="0" fontId="11" fillId="7" borderId="0" xfId="4" applyFont="1" applyFill="1" applyAlignment="1">
      <alignment vertical="center"/>
    </xf>
    <xf numFmtId="0" fontId="15" fillId="7" borderId="0" xfId="4" applyFont="1" applyFill="1" applyAlignment="1">
      <alignment horizontal="left" vertical="center" wrapText="1"/>
    </xf>
    <xf numFmtId="0" fontId="9" fillId="7" borderId="0" xfId="4" applyFont="1" applyFill="1" applyAlignment="1">
      <alignment horizontal="center" vertical="center"/>
    </xf>
    <xf numFmtId="0" fontId="16" fillId="7" borderId="0" xfId="4" applyFont="1" applyFill="1" applyAlignment="1">
      <alignment horizontal="left" vertical="center"/>
    </xf>
    <xf numFmtId="0" fontId="17" fillId="7" borderId="0" xfId="4" applyFont="1" applyFill="1" applyAlignment="1">
      <alignment horizontal="left" vertical="center"/>
    </xf>
    <xf numFmtId="0" fontId="15" fillId="7" borderId="0" xfId="4" applyFont="1" applyFill="1" applyAlignment="1">
      <alignment horizontal="center" vertical="center"/>
    </xf>
    <xf numFmtId="0" fontId="17" fillId="7" borderId="0" xfId="4" applyFont="1" applyFill="1" applyAlignment="1">
      <alignment vertical="center"/>
    </xf>
    <xf numFmtId="0" fontId="16" fillId="7" borderId="0" xfId="4" applyFont="1" applyFill="1" applyAlignment="1">
      <alignment vertical="center"/>
    </xf>
    <xf numFmtId="0" fontId="19" fillId="7" borderId="0" xfId="3" applyFont="1" applyFill="1" applyAlignment="1">
      <alignment vertical="center"/>
    </xf>
  </cellXfs>
  <cellStyles count="5">
    <cellStyle name="Date" xfId="2" xr:uid="{00000000-0005-0000-0000-000002000000}"/>
    <cellStyle name="Lien hypertexte" xfId="3" xr:uid="{00000000-0005-0000-0000-000003000000}"/>
    <cellStyle name="Normal" xfId="4" xr:uid="{00000000-0005-0000-0000-000000000000}"/>
    <cellStyle name="zHiddenText" xfId="1" xr:uid="{00000000-0005-0000-0000-000001000000}"/>
    <cellStyle name="標準" xfId="0" builtinId="0"/>
  </cellStyles>
  <dxfs count="116">
    <dxf>
      <font>
        <b/>
        <i val="0"/>
        <color rgb="FFFF0000"/>
      </font>
    </dxf>
    <dxf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5"/>
      </font>
      <fill>
        <patternFill>
          <bgColor theme="5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5"/>
      </font>
      <fill>
        <patternFill>
          <bgColor theme="5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5"/>
      </font>
      <fill>
        <patternFill>
          <bgColor theme="5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5"/>
      </font>
      <fill>
        <patternFill>
          <bgColor theme="5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5"/>
      </font>
      <fill>
        <patternFill>
          <bgColor theme="5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5"/>
      </font>
      <fill>
        <patternFill>
          <bgColor theme="5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5"/>
      </font>
      <fill>
        <patternFill>
          <bgColor theme="5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b/>
        <i val="0"/>
        <color auto="1"/>
      </font>
      <fill>
        <patternFill>
          <bgColor theme="8" tint="0.39994506668294322"/>
        </patternFill>
      </fill>
    </dxf>
    <dxf>
      <font>
        <b/>
        <i val="0"/>
        <color auto="1"/>
      </font>
      <fill>
        <patternFill>
          <bgColor rgb="FFFFC000"/>
        </patternFill>
      </fill>
    </dxf>
    <dxf>
      <font>
        <b/>
        <i val="0"/>
        <color rgb="FFFF0000"/>
      </font>
    </dxf>
    <dxf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5"/>
      </font>
      <fill>
        <patternFill>
          <bgColor theme="5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5"/>
      </font>
      <fill>
        <patternFill>
          <bgColor theme="5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5"/>
      </font>
      <fill>
        <patternFill>
          <bgColor theme="5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5"/>
      </font>
      <fill>
        <patternFill>
          <bgColor theme="5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5"/>
      </font>
      <fill>
        <patternFill>
          <bgColor theme="5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5"/>
      </font>
      <fill>
        <patternFill>
          <bgColor theme="5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5"/>
      </font>
      <fill>
        <patternFill>
          <bgColor theme="5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b/>
        <i val="0"/>
        <color rgb="FFFF0000"/>
      </font>
    </dxf>
    <dxf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5"/>
      </font>
      <fill>
        <patternFill>
          <bgColor theme="5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5"/>
      </font>
      <fill>
        <patternFill>
          <bgColor theme="5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5"/>
      </font>
      <fill>
        <patternFill>
          <bgColor theme="5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5"/>
      </font>
      <fill>
        <patternFill>
          <bgColor theme="5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5"/>
      </font>
      <fill>
        <patternFill>
          <bgColor theme="5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5"/>
      </font>
      <fill>
        <patternFill>
          <bgColor theme="5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  <dxf>
      <font>
        <color theme="5"/>
      </font>
      <fill>
        <patternFill>
          <bgColor theme="5"/>
        </patternFill>
      </fill>
    </dxf>
    <dxf>
      <font>
        <color theme="0" tint="-0.49995422223578601"/>
      </font>
    </dxf>
    <dxf>
      <font>
        <color theme="0"/>
      </font>
      <fill>
        <patternFill patternType="solid">
          <bgColor theme="0" tint="-0.3499862666707357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40"/>
  <sheetViews>
    <sheetView tabSelected="1" zoomScale="85" zoomScaleNormal="85" workbookViewId="0">
      <selection activeCell="I3" sqref="I3"/>
    </sheetView>
  </sheetViews>
  <sheetFormatPr defaultColWidth="4.33203125" defaultRowHeight="24.6" x14ac:dyDescent="0.3"/>
  <cols>
    <col min="1" max="1" width="4.33203125" style="29"/>
    <col min="2" max="2" width="16.109375" style="7" customWidth="1"/>
    <col min="3" max="3" width="8.77734375" style="8" customWidth="1"/>
    <col min="4" max="7" width="8.77734375" style="9" customWidth="1"/>
    <col min="8" max="16" width="8.77734375" style="8" customWidth="1"/>
    <col min="17" max="30" width="8.77734375" style="30" customWidth="1"/>
    <col min="31" max="31" width="8.77734375" style="29" customWidth="1"/>
    <col min="32" max="32" width="8.77734375" style="9" customWidth="1"/>
    <col min="33" max="33" width="8.77734375" style="7" customWidth="1"/>
    <col min="34" max="16384" width="4.33203125" style="7"/>
  </cols>
  <sheetData>
    <row r="1" spans="1:32" s="29" customFormat="1" ht="16.8" customHeight="1" x14ac:dyDescent="0.3">
      <c r="C1" s="30"/>
      <c r="D1" s="31"/>
      <c r="E1" s="31"/>
      <c r="F1" s="31"/>
      <c r="G1" s="31"/>
      <c r="H1" s="30"/>
      <c r="I1" s="30"/>
      <c r="J1" s="30"/>
      <c r="K1" s="30"/>
      <c r="L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F1" s="31"/>
    </row>
    <row r="2" spans="1:32" s="35" customFormat="1" ht="34.200000000000003" customHeight="1" x14ac:dyDescent="0.3">
      <c r="B2" s="32" t="s">
        <v>37</v>
      </c>
      <c r="C2" s="32"/>
      <c r="D2" s="32"/>
      <c r="E2" s="32"/>
      <c r="F2" s="32"/>
      <c r="G2" s="32"/>
      <c r="H2" s="33">
        <v>2026</v>
      </c>
      <c r="I2" s="33"/>
      <c r="J2" s="34">
        <v>3</v>
      </c>
      <c r="L2" s="36" t="s">
        <v>32</v>
      </c>
      <c r="M2" s="36"/>
      <c r="N2" s="36"/>
      <c r="O2" s="36"/>
      <c r="P2" s="36"/>
    </row>
    <row r="3" spans="1:32" s="10" customFormat="1" ht="14.4" customHeight="1" x14ac:dyDescent="0.3">
      <c r="A3" s="35"/>
      <c r="B3" s="35"/>
      <c r="C3" s="35"/>
      <c r="D3" s="35"/>
      <c r="E3" s="35"/>
      <c r="F3" s="35"/>
      <c r="G3" s="35"/>
      <c r="H3" s="37"/>
      <c r="I3" s="37"/>
      <c r="J3" s="37"/>
      <c r="K3" s="37"/>
      <c r="L3" s="22"/>
      <c r="M3" s="38" t="s">
        <v>13</v>
      </c>
      <c r="N3" s="35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5"/>
    </row>
    <row r="4" spans="1:32" ht="14.4" customHeight="1" x14ac:dyDescent="0.3">
      <c r="B4" s="4" t="s">
        <v>0</v>
      </c>
      <c r="C4" s="5">
        <v>5</v>
      </c>
      <c r="D4" s="4" t="s">
        <v>1</v>
      </c>
      <c r="E4" s="5">
        <v>8</v>
      </c>
      <c r="F4" s="4" t="s">
        <v>2</v>
      </c>
      <c r="G4" s="5">
        <v>31</v>
      </c>
      <c r="H4" s="30"/>
      <c r="I4" s="30"/>
      <c r="J4" s="30"/>
      <c r="K4" s="30"/>
      <c r="L4" s="23"/>
      <c r="M4" s="39" t="s">
        <v>14</v>
      </c>
      <c r="N4" s="30"/>
      <c r="O4" s="30"/>
      <c r="P4" s="30"/>
    </row>
    <row r="5" spans="1:32" ht="14.4" customHeight="1" x14ac:dyDescent="0.3">
      <c r="B5" s="29"/>
      <c r="C5" s="14">
        <f>DATE($H$2,$J$2,1)</f>
        <v>46082</v>
      </c>
      <c r="D5" s="15">
        <f>C5+1</f>
        <v>46083</v>
      </c>
      <c r="E5" s="15">
        <f>D5+1</f>
        <v>46084</v>
      </c>
      <c r="F5" s="15">
        <f t="shared" ref="F5:AG5" si="0">E5+1</f>
        <v>46085</v>
      </c>
      <c r="G5" s="15">
        <f t="shared" si="0"/>
        <v>46086</v>
      </c>
      <c r="H5" s="15">
        <f t="shared" si="0"/>
        <v>46087</v>
      </c>
      <c r="I5" s="15">
        <f t="shared" si="0"/>
        <v>46088</v>
      </c>
      <c r="J5" s="15">
        <f t="shared" si="0"/>
        <v>46089</v>
      </c>
      <c r="K5" s="15">
        <f t="shared" si="0"/>
        <v>46090</v>
      </c>
      <c r="L5" s="15">
        <f t="shared" si="0"/>
        <v>46091</v>
      </c>
      <c r="M5" s="15">
        <f t="shared" si="0"/>
        <v>46092</v>
      </c>
      <c r="N5" s="15">
        <f t="shared" si="0"/>
        <v>46093</v>
      </c>
      <c r="O5" s="15">
        <f t="shared" si="0"/>
        <v>46094</v>
      </c>
      <c r="P5" s="15">
        <f t="shared" si="0"/>
        <v>46095</v>
      </c>
    </row>
    <row r="6" spans="1:32" s="6" customFormat="1" ht="23.4" customHeight="1" x14ac:dyDescent="0.3">
      <c r="A6" s="40"/>
      <c r="B6" s="16" t="s">
        <v>3</v>
      </c>
      <c r="C6" s="17">
        <v>1</v>
      </c>
      <c r="D6" s="17">
        <v>2</v>
      </c>
      <c r="E6" s="17">
        <v>3</v>
      </c>
      <c r="F6" s="17">
        <v>4</v>
      </c>
      <c r="G6" s="17">
        <v>5</v>
      </c>
      <c r="H6" s="17">
        <v>6</v>
      </c>
      <c r="I6" s="17">
        <v>7</v>
      </c>
      <c r="J6" s="17">
        <v>8</v>
      </c>
      <c r="K6" s="17">
        <v>9</v>
      </c>
      <c r="L6" s="17">
        <v>10</v>
      </c>
      <c r="M6" s="17">
        <v>11</v>
      </c>
      <c r="N6" s="17">
        <v>12</v>
      </c>
      <c r="O6" s="17">
        <v>13</v>
      </c>
      <c r="P6" s="17">
        <v>14</v>
      </c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</row>
    <row r="7" spans="1:32" s="6" customFormat="1" ht="23.4" customHeight="1" x14ac:dyDescent="0.3">
      <c r="A7" s="40"/>
      <c r="B7" s="16"/>
      <c r="C7" s="18">
        <f>C5</f>
        <v>46082</v>
      </c>
      <c r="D7" s="18">
        <f t="shared" ref="D7:AG7" si="1">D5</f>
        <v>46083</v>
      </c>
      <c r="E7" s="18">
        <f t="shared" si="1"/>
        <v>46084</v>
      </c>
      <c r="F7" s="18">
        <f t="shared" si="1"/>
        <v>46085</v>
      </c>
      <c r="G7" s="18">
        <f t="shared" si="1"/>
        <v>46086</v>
      </c>
      <c r="H7" s="18">
        <f t="shared" si="1"/>
        <v>46087</v>
      </c>
      <c r="I7" s="18">
        <f t="shared" si="1"/>
        <v>46088</v>
      </c>
      <c r="J7" s="18">
        <f t="shared" si="1"/>
        <v>46089</v>
      </c>
      <c r="K7" s="18">
        <f t="shared" si="1"/>
        <v>46090</v>
      </c>
      <c r="L7" s="18">
        <f t="shared" si="1"/>
        <v>46091</v>
      </c>
      <c r="M7" s="18">
        <f t="shared" si="1"/>
        <v>46092</v>
      </c>
      <c r="N7" s="18">
        <f t="shared" si="1"/>
        <v>46093</v>
      </c>
      <c r="O7" s="18">
        <f t="shared" si="1"/>
        <v>46094</v>
      </c>
      <c r="P7" s="18">
        <f t="shared" si="1"/>
        <v>46095</v>
      </c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</row>
    <row r="8" spans="1:32" x14ac:dyDescent="0.3">
      <c r="B8" s="11" t="s">
        <v>33</v>
      </c>
      <c r="C8" s="19" t="s">
        <v>5</v>
      </c>
      <c r="D8" s="20" t="s">
        <v>6</v>
      </c>
      <c r="E8" s="20" t="s">
        <v>6</v>
      </c>
      <c r="F8" s="20" t="s">
        <v>6</v>
      </c>
      <c r="G8" s="20" t="s">
        <v>6</v>
      </c>
      <c r="H8" s="20" t="s">
        <v>6</v>
      </c>
      <c r="I8" s="19" t="s">
        <v>5</v>
      </c>
      <c r="J8" s="19" t="s">
        <v>5</v>
      </c>
      <c r="K8" s="21" t="s">
        <v>4</v>
      </c>
      <c r="L8" s="21" t="s">
        <v>4</v>
      </c>
      <c r="M8" s="21" t="s">
        <v>4</v>
      </c>
      <c r="N8" s="21" t="s">
        <v>4</v>
      </c>
      <c r="O8" s="21" t="s">
        <v>4</v>
      </c>
      <c r="P8" s="19" t="s">
        <v>5</v>
      </c>
    </row>
    <row r="9" spans="1:32" x14ac:dyDescent="0.3">
      <c r="B9" s="11" t="s">
        <v>34</v>
      </c>
      <c r="C9" s="19" t="s">
        <v>5</v>
      </c>
      <c r="D9" s="21" t="s">
        <v>4</v>
      </c>
      <c r="E9" s="21" t="s">
        <v>4</v>
      </c>
      <c r="F9" s="21" t="s">
        <v>4</v>
      </c>
      <c r="G9" s="21" t="s">
        <v>4</v>
      </c>
      <c r="H9" s="21" t="s">
        <v>4</v>
      </c>
      <c r="I9" s="19" t="s">
        <v>5</v>
      </c>
      <c r="J9" s="19" t="s">
        <v>5</v>
      </c>
      <c r="K9" s="20" t="s">
        <v>6</v>
      </c>
      <c r="L9" s="20" t="s">
        <v>6</v>
      </c>
      <c r="M9" s="20" t="s">
        <v>6</v>
      </c>
      <c r="N9" s="20" t="s">
        <v>6</v>
      </c>
      <c r="O9" s="20" t="s">
        <v>6</v>
      </c>
      <c r="P9" s="19" t="s">
        <v>5</v>
      </c>
    </row>
    <row r="10" spans="1:32" x14ac:dyDescent="0.3">
      <c r="B10" s="11" t="s">
        <v>35</v>
      </c>
      <c r="C10" s="19" t="s">
        <v>5</v>
      </c>
      <c r="D10" s="20" t="s">
        <v>6</v>
      </c>
      <c r="E10" s="20" t="s">
        <v>6</v>
      </c>
      <c r="F10" s="20" t="s">
        <v>6</v>
      </c>
      <c r="G10" s="20" t="s">
        <v>6</v>
      </c>
      <c r="H10" s="20" t="s">
        <v>6</v>
      </c>
      <c r="I10" s="19" t="s">
        <v>5</v>
      </c>
      <c r="J10" s="19" t="s">
        <v>5</v>
      </c>
      <c r="K10" s="21" t="s">
        <v>4</v>
      </c>
      <c r="L10" s="21" t="s">
        <v>4</v>
      </c>
      <c r="M10" s="21" t="s">
        <v>4</v>
      </c>
      <c r="N10" s="21" t="s">
        <v>4</v>
      </c>
      <c r="O10" s="21" t="s">
        <v>4</v>
      </c>
      <c r="P10" s="19" t="s">
        <v>5</v>
      </c>
    </row>
    <row r="11" spans="1:32" x14ac:dyDescent="0.3">
      <c r="B11" s="11" t="s">
        <v>36</v>
      </c>
      <c r="C11" s="19" t="s">
        <v>5</v>
      </c>
      <c r="D11" s="21" t="s">
        <v>4</v>
      </c>
      <c r="E11" s="21" t="s">
        <v>4</v>
      </c>
      <c r="F11" s="21" t="s">
        <v>4</v>
      </c>
      <c r="G11" s="21" t="s">
        <v>4</v>
      </c>
      <c r="H11" s="21" t="s">
        <v>4</v>
      </c>
      <c r="I11" s="19" t="s">
        <v>5</v>
      </c>
      <c r="J11" s="19" t="s">
        <v>5</v>
      </c>
      <c r="K11" s="20" t="s">
        <v>6</v>
      </c>
      <c r="L11" s="20" t="s">
        <v>6</v>
      </c>
      <c r="M11" s="20" t="s">
        <v>6</v>
      </c>
      <c r="N11" s="20" t="s">
        <v>6</v>
      </c>
      <c r="O11" s="20" t="s">
        <v>6</v>
      </c>
      <c r="P11" s="19" t="s">
        <v>5</v>
      </c>
    </row>
    <row r="12" spans="1:32" s="29" customFormat="1" x14ac:dyDescent="0.3">
      <c r="C12" s="30"/>
      <c r="D12" s="31"/>
      <c r="E12" s="31"/>
      <c r="F12" s="31"/>
      <c r="G12" s="31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F12" s="31"/>
    </row>
    <row r="13" spans="1:32" s="29" customFormat="1" x14ac:dyDescent="0.3">
      <c r="C13" s="15">
        <f>P5+1</f>
        <v>46096</v>
      </c>
      <c r="D13" s="15">
        <f>C13+1</f>
        <v>46097</v>
      </c>
      <c r="E13" s="15">
        <f>D13+1</f>
        <v>46098</v>
      </c>
      <c r="F13" s="15">
        <f>E13+1</f>
        <v>46099</v>
      </c>
      <c r="G13" s="15">
        <f>F13+1</f>
        <v>46100</v>
      </c>
      <c r="H13" s="15">
        <f>G13+1</f>
        <v>46101</v>
      </c>
      <c r="I13" s="15">
        <f>H13+1</f>
        <v>46102</v>
      </c>
      <c r="J13" s="15">
        <f>I13+1</f>
        <v>46103</v>
      </c>
      <c r="K13" s="15">
        <f>J13+1</f>
        <v>46104</v>
      </c>
      <c r="L13" s="15">
        <f>K13+1</f>
        <v>46105</v>
      </c>
      <c r="M13" s="15">
        <f>L13+1</f>
        <v>46106</v>
      </c>
      <c r="N13" s="15">
        <f>M13+1</f>
        <v>46107</v>
      </c>
      <c r="O13" s="15">
        <f>N13+1</f>
        <v>46108</v>
      </c>
      <c r="P13" s="15">
        <f>O13+1</f>
        <v>46109</v>
      </c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F13" s="31"/>
    </row>
    <row r="14" spans="1:32" x14ac:dyDescent="0.3">
      <c r="B14" s="16" t="s">
        <v>3</v>
      </c>
      <c r="C14" s="17">
        <v>15</v>
      </c>
      <c r="D14" s="17">
        <v>16</v>
      </c>
      <c r="E14" s="17">
        <v>17</v>
      </c>
      <c r="F14" s="17">
        <v>18</v>
      </c>
      <c r="G14" s="17">
        <v>19</v>
      </c>
      <c r="H14" s="17">
        <v>20</v>
      </c>
      <c r="I14" s="17">
        <v>21</v>
      </c>
      <c r="J14" s="17">
        <v>22</v>
      </c>
      <c r="K14" s="17">
        <v>23</v>
      </c>
      <c r="L14" s="17">
        <v>24</v>
      </c>
      <c r="M14" s="17">
        <v>25</v>
      </c>
      <c r="N14" s="17">
        <v>26</v>
      </c>
      <c r="O14" s="17">
        <v>27</v>
      </c>
      <c r="P14" s="17">
        <v>28</v>
      </c>
    </row>
    <row r="15" spans="1:32" x14ac:dyDescent="0.3">
      <c r="B15" s="16"/>
      <c r="C15" s="18">
        <f>C13</f>
        <v>46096</v>
      </c>
      <c r="D15" s="18">
        <f>D13</f>
        <v>46097</v>
      </c>
      <c r="E15" s="18">
        <f>E13</f>
        <v>46098</v>
      </c>
      <c r="F15" s="18">
        <f>F13</f>
        <v>46099</v>
      </c>
      <c r="G15" s="18">
        <f>G13</f>
        <v>46100</v>
      </c>
      <c r="H15" s="18">
        <f>H13</f>
        <v>46101</v>
      </c>
      <c r="I15" s="18">
        <f>I13</f>
        <v>46102</v>
      </c>
      <c r="J15" s="18">
        <f>J13</f>
        <v>46103</v>
      </c>
      <c r="K15" s="18">
        <f>K13</f>
        <v>46104</v>
      </c>
      <c r="L15" s="18">
        <f>L13</f>
        <v>46105</v>
      </c>
      <c r="M15" s="18">
        <f>M13</f>
        <v>46106</v>
      </c>
      <c r="N15" s="18">
        <f>N13</f>
        <v>46107</v>
      </c>
      <c r="O15" s="18">
        <f>O13</f>
        <v>46108</v>
      </c>
      <c r="P15" s="18">
        <f>P13</f>
        <v>46109</v>
      </c>
    </row>
    <row r="16" spans="1:32" x14ac:dyDescent="0.3">
      <c r="B16" s="11" t="str">
        <f>B8</f>
        <v>石井</v>
      </c>
      <c r="C16" s="19" t="s">
        <v>5</v>
      </c>
      <c r="D16" s="20" t="s">
        <v>6</v>
      </c>
      <c r="E16" s="20" t="s">
        <v>6</v>
      </c>
      <c r="F16" s="20" t="s">
        <v>6</v>
      </c>
      <c r="G16" s="20" t="s">
        <v>6</v>
      </c>
      <c r="H16" s="20" t="s">
        <v>6</v>
      </c>
      <c r="I16" s="19" t="s">
        <v>5</v>
      </c>
      <c r="J16" s="19" t="s">
        <v>5</v>
      </c>
      <c r="K16" s="21" t="s">
        <v>4</v>
      </c>
      <c r="L16" s="21" t="s">
        <v>4</v>
      </c>
      <c r="M16" s="21" t="s">
        <v>4</v>
      </c>
      <c r="N16" s="21" t="s">
        <v>4</v>
      </c>
      <c r="O16" s="21" t="s">
        <v>4</v>
      </c>
      <c r="P16" s="19" t="s">
        <v>5</v>
      </c>
    </row>
    <row r="17" spans="2:32" x14ac:dyDescent="0.3">
      <c r="B17" s="11" t="str">
        <f t="shared" ref="B17:B19" si="2">B9</f>
        <v>金田</v>
      </c>
      <c r="C17" s="19" t="s">
        <v>5</v>
      </c>
      <c r="D17" s="21" t="s">
        <v>4</v>
      </c>
      <c r="E17" s="21" t="s">
        <v>4</v>
      </c>
      <c r="F17" s="21" t="s">
        <v>4</v>
      </c>
      <c r="G17" s="21" t="s">
        <v>4</v>
      </c>
      <c r="H17" s="21" t="s">
        <v>4</v>
      </c>
      <c r="I17" s="19" t="s">
        <v>5</v>
      </c>
      <c r="J17" s="19" t="s">
        <v>5</v>
      </c>
      <c r="K17" s="20" t="s">
        <v>6</v>
      </c>
      <c r="L17" s="20" t="s">
        <v>6</v>
      </c>
      <c r="M17" s="20" t="s">
        <v>6</v>
      </c>
      <c r="N17" s="20" t="s">
        <v>6</v>
      </c>
      <c r="O17" s="20" t="s">
        <v>6</v>
      </c>
      <c r="P17" s="19" t="s">
        <v>5</v>
      </c>
    </row>
    <row r="18" spans="2:32" x14ac:dyDescent="0.3">
      <c r="B18" s="11" t="str">
        <f t="shared" si="2"/>
        <v>高橋</v>
      </c>
      <c r="C18" s="19" t="s">
        <v>5</v>
      </c>
      <c r="D18" s="20" t="s">
        <v>6</v>
      </c>
      <c r="E18" s="20" t="s">
        <v>6</v>
      </c>
      <c r="F18" s="20" t="s">
        <v>6</v>
      </c>
      <c r="G18" s="20" t="s">
        <v>6</v>
      </c>
      <c r="H18" s="20" t="s">
        <v>6</v>
      </c>
      <c r="I18" s="19" t="s">
        <v>5</v>
      </c>
      <c r="J18" s="19" t="s">
        <v>5</v>
      </c>
      <c r="K18" s="21" t="s">
        <v>4</v>
      </c>
      <c r="L18" s="21" t="s">
        <v>4</v>
      </c>
      <c r="M18" s="21" t="s">
        <v>4</v>
      </c>
      <c r="N18" s="21" t="s">
        <v>4</v>
      </c>
      <c r="O18" s="21" t="s">
        <v>4</v>
      </c>
      <c r="P18" s="19" t="s">
        <v>5</v>
      </c>
    </row>
    <row r="19" spans="2:32" x14ac:dyDescent="0.3">
      <c r="B19" s="11" t="str">
        <f t="shared" si="2"/>
        <v>渡辺</v>
      </c>
      <c r="C19" s="19" t="s">
        <v>5</v>
      </c>
      <c r="D19" s="21" t="s">
        <v>4</v>
      </c>
      <c r="E19" s="21" t="s">
        <v>4</v>
      </c>
      <c r="F19" s="21" t="s">
        <v>4</v>
      </c>
      <c r="G19" s="21" t="s">
        <v>4</v>
      </c>
      <c r="H19" s="21" t="s">
        <v>4</v>
      </c>
      <c r="I19" s="19" t="s">
        <v>5</v>
      </c>
      <c r="J19" s="19" t="s">
        <v>5</v>
      </c>
      <c r="K19" s="20" t="s">
        <v>6</v>
      </c>
      <c r="L19" s="20" t="s">
        <v>6</v>
      </c>
      <c r="M19" s="20" t="s">
        <v>6</v>
      </c>
      <c r="N19" s="20" t="s">
        <v>6</v>
      </c>
      <c r="O19" s="20" t="s">
        <v>6</v>
      </c>
      <c r="P19" s="19" t="s">
        <v>5</v>
      </c>
    </row>
    <row r="20" spans="2:32" s="29" customFormat="1" x14ac:dyDescent="0.3">
      <c r="C20" s="30"/>
      <c r="D20" s="31"/>
      <c r="E20" s="31"/>
      <c r="F20" s="31"/>
      <c r="G20" s="31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F20" s="31"/>
    </row>
    <row r="21" spans="2:32" s="29" customFormat="1" x14ac:dyDescent="0.3">
      <c r="C21" s="15">
        <f>P13+1</f>
        <v>46110</v>
      </c>
      <c r="D21" s="15">
        <f>C21+1</f>
        <v>46111</v>
      </c>
      <c r="E21" s="15">
        <f>D21+1</f>
        <v>46112</v>
      </c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U21" s="31"/>
    </row>
    <row r="22" spans="2:32" x14ac:dyDescent="0.3">
      <c r="B22" s="16" t="s">
        <v>3</v>
      </c>
      <c r="C22" s="17">
        <v>29</v>
      </c>
      <c r="D22" s="17">
        <v>30</v>
      </c>
      <c r="E22" s="17">
        <v>31</v>
      </c>
      <c r="F22" s="30"/>
      <c r="G22" s="30"/>
      <c r="H22" s="30"/>
      <c r="I22" s="30"/>
      <c r="J22" s="24" t="s">
        <v>7</v>
      </c>
      <c r="K22" s="25"/>
      <c r="L22" s="25"/>
      <c r="M22" s="25"/>
      <c r="N22" s="25"/>
      <c r="O22" s="25"/>
      <c r="P22" s="30"/>
      <c r="T22" s="29"/>
      <c r="U22" s="31"/>
      <c r="V22" s="29"/>
      <c r="W22" s="29"/>
      <c r="X22" s="29"/>
      <c r="Y22" s="29"/>
      <c r="Z22" s="29"/>
      <c r="AA22" s="29"/>
      <c r="AB22" s="29"/>
      <c r="AC22" s="29"/>
      <c r="AD22" s="29"/>
      <c r="AF22" s="7"/>
    </row>
    <row r="23" spans="2:32" x14ac:dyDescent="0.3">
      <c r="B23" s="16"/>
      <c r="C23" s="18">
        <f>C21</f>
        <v>46110</v>
      </c>
      <c r="D23" s="18">
        <f>D21</f>
        <v>46111</v>
      </c>
      <c r="E23" s="18">
        <f>E21</f>
        <v>46112</v>
      </c>
      <c r="F23" s="30"/>
      <c r="G23" s="30"/>
      <c r="H23" s="30"/>
      <c r="I23" s="30"/>
      <c r="J23" s="26" t="s">
        <v>3</v>
      </c>
      <c r="K23" s="26" t="s">
        <v>8</v>
      </c>
      <c r="L23" s="26" t="s">
        <v>9</v>
      </c>
      <c r="M23" s="26" t="s">
        <v>10</v>
      </c>
      <c r="N23" s="26" t="s">
        <v>11</v>
      </c>
      <c r="O23" s="26" t="s">
        <v>12</v>
      </c>
      <c r="P23" s="30"/>
      <c r="T23" s="29"/>
      <c r="U23" s="31"/>
      <c r="V23" s="29"/>
      <c r="W23" s="29"/>
      <c r="X23" s="29"/>
      <c r="Y23" s="29"/>
      <c r="Z23" s="29"/>
      <c r="AA23" s="29"/>
      <c r="AB23" s="29"/>
      <c r="AC23" s="29"/>
      <c r="AD23" s="29"/>
      <c r="AF23" s="7"/>
    </row>
    <row r="24" spans="2:32" x14ac:dyDescent="0.3">
      <c r="B24" s="11" t="str">
        <f>B16</f>
        <v>石井</v>
      </c>
      <c r="C24" s="19" t="s">
        <v>5</v>
      </c>
      <c r="D24" s="20" t="s">
        <v>6</v>
      </c>
      <c r="E24" s="20" t="s">
        <v>6</v>
      </c>
      <c r="F24" s="30"/>
      <c r="G24" s="30"/>
      <c r="H24" s="30"/>
      <c r="I24" s="30"/>
      <c r="J24" s="11" t="str">
        <f>B24</f>
        <v>石井</v>
      </c>
      <c r="K24" s="27">
        <f>SUM(_計算!$B3:$AF3)</f>
        <v>12</v>
      </c>
      <c r="L24" s="27">
        <f>SUM(_計算!$B4:$AF4)</f>
        <v>10</v>
      </c>
      <c r="M24" s="27">
        <f>SUM(_計算!$B5:$AF5)</f>
        <v>9</v>
      </c>
      <c r="N24" s="27">
        <f>MAX(_計算!$B2:$AF2)</f>
        <v>5</v>
      </c>
      <c r="O24" s="28" t="str">
        <f>IF(AND(N24&lt;=$C$4,M24&gt;=$E$4),"OK",IF(AND(N24&gt;$C$4,M24&lt;$E$4),"連勤超過・休日不足",IF(N24&gt;$C$4,"連勤超過","休日不足")))</f>
        <v>OK</v>
      </c>
      <c r="P24" s="30"/>
      <c r="T24" s="29"/>
      <c r="U24" s="31"/>
      <c r="V24" s="29"/>
      <c r="W24" s="29"/>
      <c r="X24" s="29"/>
      <c r="Y24" s="29"/>
      <c r="Z24" s="29"/>
      <c r="AA24" s="29"/>
      <c r="AB24" s="29"/>
      <c r="AC24" s="29"/>
      <c r="AD24" s="29"/>
      <c r="AF24" s="7"/>
    </row>
    <row r="25" spans="2:32" x14ac:dyDescent="0.3">
      <c r="B25" s="11" t="str">
        <f t="shared" ref="B25:B27" si="3">B17</f>
        <v>金田</v>
      </c>
      <c r="C25" s="19" t="s">
        <v>5</v>
      </c>
      <c r="D25" s="21" t="s">
        <v>4</v>
      </c>
      <c r="E25" s="21" t="s">
        <v>4</v>
      </c>
      <c r="F25" s="30"/>
      <c r="G25" s="30"/>
      <c r="H25" s="30"/>
      <c r="I25" s="30"/>
      <c r="J25" s="11" t="str">
        <f t="shared" ref="J25:J27" si="4">B25</f>
        <v>金田</v>
      </c>
      <c r="K25" s="27">
        <f>SUM(_計算!$B8:$AF8)</f>
        <v>10</v>
      </c>
      <c r="L25" s="27">
        <f>SUM(_計算!$B9:$AF9)</f>
        <v>12</v>
      </c>
      <c r="M25" s="27">
        <f>SUM(_計算!$B10:$AF10)</f>
        <v>9</v>
      </c>
      <c r="N25" s="27">
        <f>MAX(_計算!$B7:$AF7)</f>
        <v>5</v>
      </c>
      <c r="O25" s="28" t="str">
        <f>IF(AND(N25&lt;=$C$4,M25&gt;=$E$4),"OK",IF(AND(N25&gt;$C$4,M25&lt;$E$4),"連勤超過・休日不足",IF(N25&gt;$C$4,"連勤超過","休日不足")))</f>
        <v>OK</v>
      </c>
      <c r="P25" s="30"/>
      <c r="T25" s="29"/>
      <c r="U25" s="31"/>
      <c r="V25" s="29"/>
      <c r="W25" s="29"/>
      <c r="X25" s="29"/>
      <c r="Y25" s="29"/>
      <c r="Z25" s="29"/>
      <c r="AA25" s="29"/>
      <c r="AB25" s="29"/>
      <c r="AC25" s="29"/>
      <c r="AD25" s="29"/>
      <c r="AF25" s="7"/>
    </row>
    <row r="26" spans="2:32" x14ac:dyDescent="0.3">
      <c r="B26" s="11" t="str">
        <f t="shared" si="3"/>
        <v>高橋</v>
      </c>
      <c r="C26" s="19" t="s">
        <v>5</v>
      </c>
      <c r="D26" s="20" t="s">
        <v>6</v>
      </c>
      <c r="E26" s="20" t="s">
        <v>6</v>
      </c>
      <c r="F26" s="30"/>
      <c r="G26" s="30"/>
      <c r="H26" s="30"/>
      <c r="I26" s="30"/>
      <c r="J26" s="11" t="str">
        <f t="shared" si="4"/>
        <v>高橋</v>
      </c>
      <c r="K26" s="27">
        <f>SUM(_計算!$B13:$AF13)</f>
        <v>12</v>
      </c>
      <c r="L26" s="27">
        <f>SUM(_計算!$B14:$AF14)</f>
        <v>10</v>
      </c>
      <c r="M26" s="27">
        <f>SUM(_計算!$B15:$AF15)</f>
        <v>9</v>
      </c>
      <c r="N26" s="27">
        <f>MAX(_計算!$B12:$AF12)</f>
        <v>5</v>
      </c>
      <c r="O26" s="28" t="str">
        <f>IF(AND(N26&lt;=$C$4,M26&gt;=$E$4),"OK",IF(AND(N26&gt;$C$4,M26&lt;$E$4),"連勤超過・休日不足",IF(N26&gt;$C$4,"連勤超過","休日不足")))</f>
        <v>OK</v>
      </c>
      <c r="P26" s="30"/>
      <c r="T26" s="29"/>
      <c r="U26" s="31"/>
      <c r="V26" s="29"/>
      <c r="W26" s="29"/>
      <c r="X26" s="29"/>
      <c r="Y26" s="29"/>
      <c r="Z26" s="29"/>
      <c r="AA26" s="29"/>
      <c r="AB26" s="29"/>
      <c r="AC26" s="29"/>
      <c r="AD26" s="29"/>
      <c r="AF26" s="7"/>
    </row>
    <row r="27" spans="2:32" x14ac:dyDescent="0.3">
      <c r="B27" s="11" t="str">
        <f t="shared" si="3"/>
        <v>渡辺</v>
      </c>
      <c r="C27" s="19" t="s">
        <v>5</v>
      </c>
      <c r="D27" s="21" t="s">
        <v>4</v>
      </c>
      <c r="E27" s="21" t="s">
        <v>4</v>
      </c>
      <c r="F27" s="30"/>
      <c r="G27" s="30"/>
      <c r="H27" s="30"/>
      <c r="I27" s="30"/>
      <c r="J27" s="11" t="str">
        <f t="shared" si="4"/>
        <v>渡辺</v>
      </c>
      <c r="K27" s="27">
        <f>SUM(_計算!$B18:$AF18)</f>
        <v>10</v>
      </c>
      <c r="L27" s="27">
        <f>SUM(_計算!$B19:$AF19)</f>
        <v>12</v>
      </c>
      <c r="M27" s="27">
        <f>SUM(_計算!$B20:$AF20)</f>
        <v>9</v>
      </c>
      <c r="N27" s="27">
        <f>MAX(_計算!$B17:$AF17)</f>
        <v>5</v>
      </c>
      <c r="O27" s="28" t="str">
        <f>IF(AND(N27&lt;=$C$4,M27&gt;=$E$4),"OK",IF(AND(N27&gt;$C$4,M27&lt;$E$4),"連勤超過・休日不足",IF(N27&gt;$C$4,"連勤超過","休日不足")))</f>
        <v>OK</v>
      </c>
      <c r="P27" s="30"/>
      <c r="T27" s="29"/>
      <c r="U27" s="31"/>
      <c r="V27" s="29"/>
      <c r="W27" s="29"/>
      <c r="X27" s="29"/>
      <c r="Y27" s="29"/>
      <c r="Z27" s="29"/>
      <c r="AA27" s="29"/>
      <c r="AB27" s="29"/>
      <c r="AC27" s="29"/>
      <c r="AD27" s="29"/>
      <c r="AF27" s="7"/>
    </row>
    <row r="28" spans="2:32" s="29" customFormat="1" x14ac:dyDescent="0.3">
      <c r="C28" s="30"/>
      <c r="D28" s="31"/>
      <c r="E28" s="31"/>
      <c r="F28" s="31"/>
      <c r="G28" s="31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F28" s="31"/>
    </row>
    <row r="29" spans="2:32" s="29" customFormat="1" x14ac:dyDescent="0.3">
      <c r="C29" s="30"/>
      <c r="D29" s="31"/>
      <c r="E29" s="31"/>
      <c r="F29" s="31"/>
      <c r="G29" s="31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F29" s="31"/>
    </row>
    <row r="30" spans="2:32" s="29" customFormat="1" x14ac:dyDescent="0.3">
      <c r="C30" s="30"/>
      <c r="D30" s="31"/>
      <c r="E30" s="31"/>
      <c r="F30" s="31"/>
      <c r="G30" s="31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F30" s="31"/>
    </row>
    <row r="31" spans="2:32" s="29" customFormat="1" x14ac:dyDescent="0.3">
      <c r="C31" s="30"/>
      <c r="D31" s="31"/>
      <c r="E31" s="31"/>
      <c r="F31" s="31"/>
      <c r="G31" s="31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F31" s="31"/>
    </row>
    <row r="32" spans="2:32" s="29" customFormat="1" x14ac:dyDescent="0.3">
      <c r="C32" s="30"/>
      <c r="D32" s="31"/>
      <c r="E32" s="31"/>
      <c r="F32" s="31"/>
      <c r="G32" s="31"/>
      <c r="H32" s="30"/>
      <c r="I32" s="30"/>
      <c r="J32" s="30"/>
      <c r="K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F32" s="31"/>
    </row>
    <row r="33" spans="3:32" s="29" customFormat="1" x14ac:dyDescent="0.3">
      <c r="C33" s="30"/>
      <c r="D33" s="31"/>
      <c r="E33" s="31"/>
      <c r="F33" s="31"/>
      <c r="G33" s="31"/>
      <c r="H33" s="30"/>
      <c r="I33" s="30"/>
      <c r="J33" s="30"/>
      <c r="K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F33" s="31"/>
    </row>
    <row r="34" spans="3:32" s="29" customFormat="1" ht="14.4" customHeight="1" x14ac:dyDescent="0.3">
      <c r="C34" s="30"/>
      <c r="D34" s="31"/>
      <c r="E34" s="31"/>
      <c r="F34" s="31"/>
      <c r="G34" s="31"/>
      <c r="I34" s="30"/>
      <c r="J34" s="30"/>
      <c r="K34" s="30"/>
      <c r="L34" s="30"/>
      <c r="P34" s="30"/>
      <c r="Q34" s="30"/>
      <c r="R34" s="30"/>
      <c r="S34" s="30"/>
      <c r="T34" s="30"/>
      <c r="U34" s="30"/>
      <c r="V34" s="30"/>
      <c r="W34" s="30"/>
      <c r="Y34" s="30"/>
      <c r="Z34" s="30"/>
      <c r="AA34" s="30"/>
      <c r="AB34" s="30"/>
      <c r="AC34" s="30"/>
      <c r="AD34" s="30"/>
      <c r="AF34" s="31"/>
    </row>
    <row r="35" spans="3:32" s="29" customFormat="1" ht="14.4" customHeight="1" x14ac:dyDescent="0.3">
      <c r="C35" s="30"/>
      <c r="D35" s="31"/>
      <c r="E35" s="31"/>
      <c r="F35" s="31"/>
      <c r="G35" s="31"/>
      <c r="H35" s="30"/>
      <c r="I35" s="30"/>
      <c r="J35" s="30"/>
      <c r="K35" s="30"/>
      <c r="L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F35" s="31"/>
    </row>
    <row r="36" spans="3:32" s="29" customFormat="1" ht="14.4" customHeight="1" x14ac:dyDescent="0.3">
      <c r="C36" s="30"/>
      <c r="D36" s="31"/>
      <c r="E36" s="31"/>
      <c r="F36" s="31"/>
      <c r="G36" s="31"/>
      <c r="H36" s="30"/>
      <c r="I36" s="30"/>
      <c r="J36" s="30"/>
      <c r="K36" s="30"/>
      <c r="L36" s="30"/>
      <c r="M36" s="42"/>
      <c r="N36" s="30"/>
      <c r="P36" s="30"/>
      <c r="Q36" s="30"/>
      <c r="R36" s="30"/>
      <c r="S36" s="30"/>
      <c r="T36" s="30"/>
      <c r="U36" s="30"/>
      <c r="AF36" s="31"/>
    </row>
    <row r="37" spans="3:32" ht="14.4" customHeight="1" x14ac:dyDescent="0.3">
      <c r="M37" s="12"/>
      <c r="O37" s="13"/>
      <c r="V37" s="29"/>
      <c r="W37" s="41"/>
      <c r="X37" s="29"/>
      <c r="Y37" s="43"/>
      <c r="Z37" s="43"/>
      <c r="AA37" s="29"/>
      <c r="AB37" s="29"/>
      <c r="AC37" s="29"/>
      <c r="AD37" s="29"/>
    </row>
    <row r="38" spans="3:32" x14ac:dyDescent="0.3">
      <c r="O38" s="13"/>
      <c r="V38" s="29"/>
      <c r="W38" s="29"/>
      <c r="X38" s="29"/>
      <c r="Y38" s="29"/>
      <c r="Z38" s="29"/>
      <c r="AA38" s="29"/>
      <c r="AB38" s="29"/>
      <c r="AC38" s="29"/>
      <c r="AD38" s="29"/>
    </row>
    <row r="39" spans="3:32" x14ac:dyDescent="0.3">
      <c r="O39" s="13"/>
      <c r="V39" s="29"/>
      <c r="W39" s="29"/>
      <c r="X39" s="29"/>
      <c r="Y39" s="29"/>
      <c r="Z39" s="29"/>
      <c r="AA39" s="29"/>
      <c r="AB39" s="29"/>
      <c r="AC39" s="29"/>
      <c r="AD39" s="29"/>
    </row>
    <row r="40" spans="3:32" x14ac:dyDescent="0.3">
      <c r="O40" s="13"/>
    </row>
  </sheetData>
  <mergeCells count="7">
    <mergeCell ref="J22:O22"/>
    <mergeCell ref="H2:I2"/>
    <mergeCell ref="B2:G2"/>
    <mergeCell ref="B6:B7"/>
    <mergeCell ref="B14:B15"/>
    <mergeCell ref="B22:B23"/>
    <mergeCell ref="L2:P2"/>
  </mergeCells>
  <phoneticPr fontId="8"/>
  <conditionalFormatting sqref="D8 D10">
    <cfRule type="cellIs" dxfId="77" priority="116" operator="equal">
      <formula>1</formula>
    </cfRule>
    <cfRule type="cellIs" dxfId="76" priority="117" operator="equal">
      <formula>1</formula>
    </cfRule>
  </conditionalFormatting>
  <conditionalFormatting sqref="C8:C11 O9:P11 H8:P8 H10:J10 D9:J9 D11:J11">
    <cfRule type="cellIs" dxfId="75" priority="173" operator="equal">
      <formula>1</formula>
    </cfRule>
  </conditionalFormatting>
  <conditionalFormatting sqref="C8:C11 O9:P11 H8:P8 H10:J10 D9:J9 D11:J11">
    <cfRule type="cellIs" dxfId="74" priority="174" operator="equal">
      <formula>1</formula>
    </cfRule>
    <cfRule type="cellIs" dxfId="73" priority="175" operator="equal">
      <formula>1</formula>
    </cfRule>
  </conditionalFormatting>
  <conditionalFormatting sqref="L4">
    <cfRule type="cellIs" dxfId="72" priority="196" operator="equal">
      <formula>1</formula>
    </cfRule>
    <cfRule type="cellIs" dxfId="71" priority="197" operator="equal">
      <formula>1</formula>
    </cfRule>
    <cfRule type="cellIs" dxfId="70" priority="198" operator="equal">
      <formula>1</formula>
    </cfRule>
  </conditionalFormatting>
  <conditionalFormatting sqref="K9">
    <cfRule type="cellIs" dxfId="69" priority="39" operator="equal">
      <formula>1</formula>
    </cfRule>
    <cfRule type="cellIs" dxfId="68" priority="40" operator="equal">
      <formula>1</formula>
    </cfRule>
  </conditionalFormatting>
  <conditionalFormatting sqref="K11">
    <cfRule type="cellIs" dxfId="67" priority="34" operator="equal">
      <formula>1</formula>
    </cfRule>
    <cfRule type="cellIs" dxfId="66" priority="35" operator="equal">
      <formula>1</formula>
    </cfRule>
  </conditionalFormatting>
  <conditionalFormatting sqref="K10:O10">
    <cfRule type="cellIs" dxfId="65" priority="36" operator="equal">
      <formula>1</formula>
    </cfRule>
    <cfRule type="cellIs" dxfId="64" priority="37" operator="equal">
      <formula>1</formula>
    </cfRule>
    <cfRule type="cellIs" dxfId="63" priority="38" operator="equal">
      <formula>1</formula>
    </cfRule>
  </conditionalFormatting>
  <conditionalFormatting sqref="K17">
    <cfRule type="cellIs" dxfId="62" priority="19" operator="equal">
      <formula>1</formula>
    </cfRule>
    <cfRule type="cellIs" dxfId="61" priority="20" operator="equal">
      <formula>1</formula>
    </cfRule>
  </conditionalFormatting>
  <conditionalFormatting sqref="K19">
    <cfRule type="cellIs" dxfId="60" priority="14" operator="equal">
      <formula>1</formula>
    </cfRule>
    <cfRule type="cellIs" dxfId="59" priority="15" operator="equal">
      <formula>1</formula>
    </cfRule>
  </conditionalFormatting>
  <conditionalFormatting sqref="K18:O18">
    <cfRule type="cellIs" dxfId="58" priority="16" operator="equal">
      <formula>1</formula>
    </cfRule>
    <cfRule type="cellIs" dxfId="57" priority="17" operator="equal">
      <formula>1</formula>
    </cfRule>
    <cfRule type="cellIs" dxfId="56" priority="18" operator="equal">
      <formula>1</formula>
    </cfRule>
  </conditionalFormatting>
  <conditionalFormatting sqref="O17:P19 K16:P16 J16:J19">
    <cfRule type="cellIs" dxfId="55" priority="21" operator="equal">
      <formula>1</formula>
    </cfRule>
  </conditionalFormatting>
  <conditionalFormatting sqref="O17:P19 K16:P16 J16:J19">
    <cfRule type="cellIs" dxfId="54" priority="22" operator="equal">
      <formula>1</formula>
    </cfRule>
    <cfRule type="cellIs" dxfId="53" priority="23" operator="equal">
      <formula>1</formula>
    </cfRule>
  </conditionalFormatting>
  <conditionalFormatting sqref="D16 D18">
    <cfRule type="cellIs" dxfId="52" priority="9" operator="equal">
      <formula>1</formula>
    </cfRule>
    <cfRule type="cellIs" dxfId="51" priority="10" operator="equal">
      <formula>1</formula>
    </cfRule>
  </conditionalFormatting>
  <conditionalFormatting sqref="C16:C19 H16:I16 H18:I18 D17:I17 D19:I19">
    <cfRule type="cellIs" dxfId="50" priority="11" operator="equal">
      <formula>1</formula>
    </cfRule>
  </conditionalFormatting>
  <conditionalFormatting sqref="C16:C19 H16:I16 H18:I18 D17:I17 D19:I19">
    <cfRule type="cellIs" dxfId="49" priority="12" operator="equal">
      <formula>1</formula>
    </cfRule>
    <cfRule type="cellIs" dxfId="48" priority="13" operator="equal">
      <formula>1</formula>
    </cfRule>
  </conditionalFormatting>
  <conditionalFormatting sqref="D24 D26">
    <cfRule type="cellIs" dxfId="47" priority="4" operator="equal">
      <formula>1</formula>
    </cfRule>
    <cfRule type="cellIs" dxfId="46" priority="5" operator="equal">
      <formula>1</formula>
    </cfRule>
  </conditionalFormatting>
  <conditionalFormatting sqref="C24:C27 D25:E25 D27:E27">
    <cfRule type="cellIs" dxfId="45" priority="6" operator="equal">
      <formula>1</formula>
    </cfRule>
  </conditionalFormatting>
  <conditionalFormatting sqref="C24:C27 D25:E25 D27:E27">
    <cfRule type="cellIs" dxfId="44" priority="7" operator="equal">
      <formula>1</formula>
    </cfRule>
    <cfRule type="cellIs" dxfId="43" priority="8" operator="equal">
      <formula>1</formula>
    </cfRule>
  </conditionalFormatting>
  <conditionalFormatting sqref="O24:O27">
    <cfRule type="expression" dxfId="42" priority="200">
      <formula>$O24&lt;&gt;"OK"</formula>
    </cfRule>
    <cfRule type="expression" dxfId="41" priority="201">
      <formula>$O24="OK"</formula>
    </cfRule>
  </conditionalFormatting>
  <conditionalFormatting sqref="C8:P11 C16:P19 C24:E27">
    <cfRule type="expression" dxfId="40" priority="3">
      <formula>C8="休"</formula>
    </cfRule>
    <cfRule type="expression" dxfId="39" priority="2">
      <formula>C8="日勤"</formula>
    </cfRule>
    <cfRule type="expression" dxfId="38" priority="1">
      <formula>C8="夜勤"</formula>
    </cfRule>
  </conditionalFormatting>
  <dataValidations disablePrompts="1" count="1">
    <dataValidation type="list" allowBlank="1" showInputMessage="1" showErrorMessage="1" sqref="C8:P11 C16:P19 C24:E27" xr:uid="{23A06019-66D8-4275-A8E2-9EBC285AF729}">
      <formula1>"日勤,夜勤,休"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20"/>
  <sheetViews>
    <sheetView workbookViewId="0">
      <selection activeCell="B4" sqref="B4"/>
    </sheetView>
  </sheetViews>
  <sheetFormatPr defaultRowHeight="14.4" x14ac:dyDescent="0.3"/>
  <cols>
    <col min="1" max="1" width="18" customWidth="1"/>
    <col min="2" max="32" width="9" customWidth="1"/>
  </cols>
  <sheetData>
    <row r="1" spans="1:32" x14ac:dyDescent="0.3">
      <c r="A1" s="2" t="s">
        <v>15</v>
      </c>
      <c r="B1" s="1">
        <f>'2交替制'!C6</f>
        <v>1</v>
      </c>
      <c r="C1" s="1">
        <f>'2交替制'!D6</f>
        <v>2</v>
      </c>
      <c r="D1" s="1">
        <f>'2交替制'!E6</f>
        <v>3</v>
      </c>
      <c r="E1" s="1">
        <f>'2交替制'!F6</f>
        <v>4</v>
      </c>
      <c r="F1" s="1">
        <f>'2交替制'!G6</f>
        <v>5</v>
      </c>
      <c r="G1" s="1">
        <f>'2交替制'!H6</f>
        <v>6</v>
      </c>
      <c r="H1" s="1">
        <f>'2交替制'!I6</f>
        <v>7</v>
      </c>
      <c r="I1" s="1">
        <f>'2交替制'!J6</f>
        <v>8</v>
      </c>
      <c r="J1" s="1">
        <f>'2交替制'!K6</f>
        <v>9</v>
      </c>
      <c r="K1" s="1">
        <f>'2交替制'!L6</f>
        <v>10</v>
      </c>
      <c r="L1" s="1">
        <f>'2交替制'!M6</f>
        <v>11</v>
      </c>
      <c r="M1" s="1">
        <f>'2交替制'!N6</f>
        <v>12</v>
      </c>
      <c r="N1" s="1">
        <f>'2交替制'!O6</f>
        <v>13</v>
      </c>
      <c r="O1" s="1">
        <f>'2交替制'!P6</f>
        <v>14</v>
      </c>
      <c r="P1" s="1">
        <f>'2交替制'!C14</f>
        <v>15</v>
      </c>
      <c r="Q1" s="1">
        <f>'2交替制'!D14</f>
        <v>16</v>
      </c>
      <c r="R1" s="1">
        <f>'2交替制'!E14</f>
        <v>17</v>
      </c>
      <c r="S1" s="1">
        <f>'2交替制'!F14</f>
        <v>18</v>
      </c>
      <c r="T1" s="1">
        <f>'2交替制'!G14</f>
        <v>19</v>
      </c>
      <c r="U1" s="1">
        <f>'2交替制'!H14</f>
        <v>20</v>
      </c>
      <c r="V1" s="1">
        <f>'2交替制'!I14</f>
        <v>21</v>
      </c>
      <c r="W1" s="1">
        <f>'2交替制'!J14</f>
        <v>22</v>
      </c>
      <c r="X1" s="1">
        <f>'2交替制'!K14</f>
        <v>23</v>
      </c>
      <c r="Y1" s="1">
        <f>'2交替制'!L14</f>
        <v>24</v>
      </c>
      <c r="Z1" s="1">
        <f>'2交替制'!M14</f>
        <v>25</v>
      </c>
      <c r="AA1" s="1">
        <f>'2交替制'!N14</f>
        <v>26</v>
      </c>
      <c r="AB1" s="1">
        <f>'2交替制'!O14</f>
        <v>27</v>
      </c>
      <c r="AC1" s="1">
        <f>'2交替制'!P14</f>
        <v>28</v>
      </c>
      <c r="AD1" s="1">
        <f>'2交替制'!C22</f>
        <v>29</v>
      </c>
      <c r="AE1" s="1">
        <f>'2交替制'!D22</f>
        <v>30</v>
      </c>
      <c r="AF1" s="1">
        <f>'2交替制'!E22</f>
        <v>31</v>
      </c>
    </row>
    <row r="2" spans="1:32" x14ac:dyDescent="0.3">
      <c r="A2" s="3" t="s">
        <v>16</v>
      </c>
      <c r="B2" s="1">
        <f>IF('2交替制'!C$6&gt;'2交替制'!$G$4,0,IF('2交替制'!C8="休",0,1))</f>
        <v>0</v>
      </c>
      <c r="C2" s="1">
        <f>IF('2交替制'!D$6&gt;'2交替制'!$G$4,0,IF('2交替制'!D8="休",0,B2+1))</f>
        <v>1</v>
      </c>
      <c r="D2" s="1">
        <f>IF('2交替制'!E$6&gt;'2交替制'!$G$4,0,IF('2交替制'!E8="休",0,C2+1))</f>
        <v>2</v>
      </c>
      <c r="E2" s="1">
        <f>IF('2交替制'!F$6&gt;'2交替制'!$G$4,0,IF('2交替制'!F8="休",0,D2+1))</f>
        <v>3</v>
      </c>
      <c r="F2" s="1">
        <f>IF('2交替制'!G$6&gt;'2交替制'!$G$4,0,IF('2交替制'!G8="休",0,E2+1))</f>
        <v>4</v>
      </c>
      <c r="G2" s="1">
        <f>IF('2交替制'!H$6&gt;'2交替制'!$G$4,0,IF('2交替制'!H8="休",0,F2+1))</f>
        <v>5</v>
      </c>
      <c r="H2" s="1">
        <f>IF('2交替制'!I$6&gt;'2交替制'!$G$4,0,IF('2交替制'!I8="休",0,G2+1))</f>
        <v>0</v>
      </c>
      <c r="I2" s="1">
        <f>IF('2交替制'!J$6&gt;'2交替制'!$G$4,0,IF('2交替制'!J8="休",0,H2+1))</f>
        <v>0</v>
      </c>
      <c r="J2" s="1">
        <f>IF('2交替制'!K$6&gt;'2交替制'!$G$4,0,IF('2交替制'!K8="休",0,I2+1))</f>
        <v>1</v>
      </c>
      <c r="K2" s="1">
        <f>IF('2交替制'!L$6&gt;'2交替制'!$G$4,0,IF('2交替制'!L8="休",0,J2+1))</f>
        <v>2</v>
      </c>
      <c r="L2" s="1">
        <f>IF('2交替制'!M$6&gt;'2交替制'!$G$4,0,IF('2交替制'!M8="休",0,K2+1))</f>
        <v>3</v>
      </c>
      <c r="M2" s="1">
        <f>IF('2交替制'!N$6&gt;'2交替制'!$G$4,0,IF('2交替制'!N8="休",0,L2+1))</f>
        <v>4</v>
      </c>
      <c r="N2" s="1">
        <f>IF('2交替制'!O$6&gt;'2交替制'!$G$4,0,IF('2交替制'!O8="休",0,M2+1))</f>
        <v>5</v>
      </c>
      <c r="O2" s="1">
        <f>IF('2交替制'!P$6&gt;'2交替制'!$G$4,0,IF('2交替制'!P8="休",0,N2+1))</f>
        <v>0</v>
      </c>
      <c r="P2" s="1">
        <f>IF('2交替制'!C$14&gt;'2交替制'!$G$4,0,IF('2交替制'!C16="休",0,O2+1))</f>
        <v>0</v>
      </c>
      <c r="Q2" s="1">
        <f>IF('2交替制'!D$14&gt;'2交替制'!$G$4,0,IF('2交替制'!D16="休",0,P2+1))</f>
        <v>1</v>
      </c>
      <c r="R2" s="1">
        <f>IF('2交替制'!E$14&gt;'2交替制'!$G$4,0,IF('2交替制'!E16="休",0,Q2+1))</f>
        <v>2</v>
      </c>
      <c r="S2" s="1">
        <f>IF('2交替制'!F$14&gt;'2交替制'!$G$4,0,IF('2交替制'!F16="休",0,R2+1))</f>
        <v>3</v>
      </c>
      <c r="T2" s="1">
        <f>IF('2交替制'!G$14&gt;'2交替制'!$G$4,0,IF('2交替制'!G16="休",0,S2+1))</f>
        <v>4</v>
      </c>
      <c r="U2" s="1">
        <f>IF('2交替制'!H$14&gt;'2交替制'!$G$4,0,IF('2交替制'!H16="休",0,T2+1))</f>
        <v>5</v>
      </c>
      <c r="V2" s="1">
        <f>IF('2交替制'!I$14&gt;'2交替制'!$G$4,0,IF('2交替制'!I16="休",0,U2+1))</f>
        <v>0</v>
      </c>
      <c r="W2" s="1">
        <f>IF('2交替制'!J$14&gt;'2交替制'!$G$4,0,IF('2交替制'!J16="休",0,V2+1))</f>
        <v>0</v>
      </c>
      <c r="X2" s="1">
        <f>IF('2交替制'!K$14&gt;'2交替制'!$G$4,0,IF('2交替制'!K16="休",0,W2+1))</f>
        <v>1</v>
      </c>
      <c r="Y2" s="1">
        <f>IF('2交替制'!L$14&gt;'2交替制'!$G$4,0,IF('2交替制'!L16="休",0,X2+1))</f>
        <v>2</v>
      </c>
      <c r="Z2" s="1">
        <f>IF('2交替制'!M$14&gt;'2交替制'!$G$4,0,IF('2交替制'!M16="休",0,Y2+1))</f>
        <v>3</v>
      </c>
      <c r="AA2" s="1">
        <f>IF('2交替制'!N$14&gt;'2交替制'!$G$4,0,IF('2交替制'!N16="休",0,Z2+1))</f>
        <v>4</v>
      </c>
      <c r="AB2" s="1">
        <f>IF('2交替制'!O$14&gt;'2交替制'!$G$4,0,IF('2交替制'!O16="休",0,AA2+1))</f>
        <v>5</v>
      </c>
      <c r="AC2" s="1">
        <f>IF('2交替制'!P$14&gt;'2交替制'!$G$4,0,IF('2交替制'!P16="休",0,AB2+1))</f>
        <v>0</v>
      </c>
      <c r="AD2" s="1">
        <f>IF('2交替制'!C$22&gt;'2交替制'!$G$4,0,IF('2交替制'!C24="休",0,AC2+1))</f>
        <v>0</v>
      </c>
      <c r="AE2" s="1">
        <f>IF('2交替制'!D$22&gt;'2交替制'!$G$4,0,IF('2交替制'!D24="休",0,AD2+1))</f>
        <v>1</v>
      </c>
      <c r="AF2" s="1">
        <f>IF('2交替制'!E$22&gt;'2交替制'!$G$4,0,IF('2交替制'!E24="休",0,AE2+1))</f>
        <v>2</v>
      </c>
    </row>
    <row r="3" spans="1:32" x14ac:dyDescent="0.3">
      <c r="A3" s="3" t="s">
        <v>17</v>
      </c>
      <c r="B3" s="1">
        <f>IF('2交替制'!C$6&gt;'2交替制'!$G$4,0,IF('2交替制'!C8="日勤",1,0))</f>
        <v>0</v>
      </c>
      <c r="C3" s="1">
        <f>IF('2交替制'!D$6&gt;'2交替制'!$G$4,0,IF('2交替制'!D8="日勤",1,0))</f>
        <v>1</v>
      </c>
      <c r="D3" s="1">
        <f>IF('2交替制'!E$6&gt;'2交替制'!$G$4,0,IF('2交替制'!E8="日勤",1,0))</f>
        <v>1</v>
      </c>
      <c r="E3" s="1">
        <f>IF('2交替制'!F$6&gt;'2交替制'!$G$4,0,IF('2交替制'!F8="日勤",1,0))</f>
        <v>1</v>
      </c>
      <c r="F3" s="1">
        <f>IF('2交替制'!G$6&gt;'2交替制'!$G$4,0,IF('2交替制'!G8="日勤",1,0))</f>
        <v>1</v>
      </c>
      <c r="G3" s="1">
        <f>IF('2交替制'!H$6&gt;'2交替制'!$G$4,0,IF('2交替制'!H8="日勤",1,0))</f>
        <v>1</v>
      </c>
      <c r="H3" s="1">
        <f>IF('2交替制'!I$6&gt;'2交替制'!$G$4,0,IF('2交替制'!I8="日勤",1,0))</f>
        <v>0</v>
      </c>
      <c r="I3" s="1">
        <f>IF('2交替制'!J$6&gt;'2交替制'!$G$4,0,IF('2交替制'!J8="日勤",1,0))</f>
        <v>0</v>
      </c>
      <c r="J3" s="1">
        <f>IF('2交替制'!K$6&gt;'2交替制'!$G$4,0,IF('2交替制'!K8="日勤",1,0))</f>
        <v>0</v>
      </c>
      <c r="K3" s="1">
        <f>IF('2交替制'!L$6&gt;'2交替制'!$G$4,0,IF('2交替制'!L8="日勤",1,0))</f>
        <v>0</v>
      </c>
      <c r="L3" s="1">
        <f>IF('2交替制'!M$6&gt;'2交替制'!$G$4,0,IF('2交替制'!M8="日勤",1,0))</f>
        <v>0</v>
      </c>
      <c r="M3" s="1">
        <f>IF('2交替制'!N$6&gt;'2交替制'!$G$4,0,IF('2交替制'!N8="日勤",1,0))</f>
        <v>0</v>
      </c>
      <c r="N3" s="1">
        <f>IF('2交替制'!O$6&gt;'2交替制'!$G$4,0,IF('2交替制'!O8="日勤",1,0))</f>
        <v>0</v>
      </c>
      <c r="O3" s="1">
        <f>IF('2交替制'!P$6&gt;'2交替制'!$G$4,0,IF('2交替制'!P8="日勤",1,0))</f>
        <v>0</v>
      </c>
      <c r="P3" s="1">
        <f>IF('2交替制'!C$14&gt;'2交替制'!$G$4,0,IF('2交替制'!C16="日勤",1,0))</f>
        <v>0</v>
      </c>
      <c r="Q3" s="1">
        <f>IF('2交替制'!D$14&gt;'2交替制'!$G$4,0,IF('2交替制'!D16="日勤",1,0))</f>
        <v>1</v>
      </c>
      <c r="R3" s="1">
        <f>IF('2交替制'!E$14&gt;'2交替制'!$G$4,0,IF('2交替制'!E16="日勤",1,0))</f>
        <v>1</v>
      </c>
      <c r="S3" s="1">
        <f>IF('2交替制'!F$14&gt;'2交替制'!$G$4,0,IF('2交替制'!F16="日勤",1,0))</f>
        <v>1</v>
      </c>
      <c r="T3" s="1">
        <f>IF('2交替制'!G$14&gt;'2交替制'!$G$4,0,IF('2交替制'!G16="日勤",1,0))</f>
        <v>1</v>
      </c>
      <c r="U3" s="1">
        <f>IF('2交替制'!H$14&gt;'2交替制'!$G$4,0,IF('2交替制'!H16="日勤",1,0))</f>
        <v>1</v>
      </c>
      <c r="V3" s="1">
        <f>IF('2交替制'!I$14&gt;'2交替制'!$G$4,0,IF('2交替制'!I16="日勤",1,0))</f>
        <v>0</v>
      </c>
      <c r="W3" s="1">
        <f>IF('2交替制'!J$14&gt;'2交替制'!$G$4,0,IF('2交替制'!J16="日勤",1,0))</f>
        <v>0</v>
      </c>
      <c r="X3" s="1">
        <f>IF('2交替制'!K$14&gt;'2交替制'!$G$4,0,IF('2交替制'!K16="日勤",1,0))</f>
        <v>0</v>
      </c>
      <c r="Y3" s="1">
        <f>IF('2交替制'!L$14&gt;'2交替制'!$G$4,0,IF('2交替制'!L16="日勤",1,0))</f>
        <v>0</v>
      </c>
      <c r="Z3" s="1">
        <f>IF('2交替制'!M$14&gt;'2交替制'!$G$4,0,IF('2交替制'!M16="日勤",1,0))</f>
        <v>0</v>
      </c>
      <c r="AA3" s="1">
        <f>IF('2交替制'!N$14&gt;'2交替制'!$G$4,0,IF('2交替制'!N16="日勤",1,0))</f>
        <v>0</v>
      </c>
      <c r="AB3" s="1">
        <f>IF('2交替制'!O$14&gt;'2交替制'!$G$4,0,IF('2交替制'!O16="日勤",1,0))</f>
        <v>0</v>
      </c>
      <c r="AC3" s="1">
        <f>IF('2交替制'!P$14&gt;'2交替制'!$G$4,0,IF('2交替制'!P16="日勤",1,0))</f>
        <v>0</v>
      </c>
      <c r="AD3" s="1">
        <f>IF('2交替制'!C$22&gt;'2交替制'!$G$4,0,IF('2交替制'!C24="日勤",1,0))</f>
        <v>0</v>
      </c>
      <c r="AE3" s="1">
        <f>IF('2交替制'!D$22&gt;'2交替制'!$G$4,0,IF('2交替制'!D24="日勤",1,0))</f>
        <v>1</v>
      </c>
      <c r="AF3" s="1">
        <f>IF('2交替制'!E$22&gt;'2交替制'!$G$4,0,IF('2交替制'!E24="日勤",1,0))</f>
        <v>1</v>
      </c>
    </row>
    <row r="4" spans="1:32" x14ac:dyDescent="0.3">
      <c r="A4" s="3" t="s">
        <v>18</v>
      </c>
      <c r="B4" s="1">
        <f>IF('2交替制'!C$6&gt;'2交替制'!$G$4,0,IF('2交替制'!C8="夜勤",1,0))</f>
        <v>0</v>
      </c>
      <c r="C4" s="1">
        <f>IF('2交替制'!D$6&gt;'2交替制'!$G$4,0,IF('2交替制'!D8="夜勤",1,0))</f>
        <v>0</v>
      </c>
      <c r="D4" s="1">
        <f>IF('2交替制'!E$6&gt;'2交替制'!$G$4,0,IF('2交替制'!E8="夜勤",1,0))</f>
        <v>0</v>
      </c>
      <c r="E4" s="1">
        <f>IF('2交替制'!F$6&gt;'2交替制'!$G$4,0,IF('2交替制'!F8="夜勤",1,0))</f>
        <v>0</v>
      </c>
      <c r="F4" s="1">
        <f>IF('2交替制'!G$6&gt;'2交替制'!$G$4,0,IF('2交替制'!G8="夜勤",1,0))</f>
        <v>0</v>
      </c>
      <c r="G4" s="1">
        <f>IF('2交替制'!H$6&gt;'2交替制'!$G$4,0,IF('2交替制'!H8="夜勤",1,0))</f>
        <v>0</v>
      </c>
      <c r="H4" s="1">
        <f>IF('2交替制'!I$6&gt;'2交替制'!$G$4,0,IF('2交替制'!I8="夜勤",1,0))</f>
        <v>0</v>
      </c>
      <c r="I4" s="1">
        <f>IF('2交替制'!J$6&gt;'2交替制'!$G$4,0,IF('2交替制'!J8="夜勤",1,0))</f>
        <v>0</v>
      </c>
      <c r="J4" s="1">
        <f>IF('2交替制'!K$6&gt;'2交替制'!$G$4,0,IF('2交替制'!K8="夜勤",1,0))</f>
        <v>1</v>
      </c>
      <c r="K4" s="1">
        <f>IF('2交替制'!L$6&gt;'2交替制'!$G$4,0,IF('2交替制'!L8="夜勤",1,0))</f>
        <v>1</v>
      </c>
      <c r="L4" s="1">
        <f>IF('2交替制'!M$6&gt;'2交替制'!$G$4,0,IF('2交替制'!M8="夜勤",1,0))</f>
        <v>1</v>
      </c>
      <c r="M4" s="1">
        <f>IF('2交替制'!N$6&gt;'2交替制'!$G$4,0,IF('2交替制'!N8="夜勤",1,0))</f>
        <v>1</v>
      </c>
      <c r="N4" s="1">
        <f>IF('2交替制'!O$6&gt;'2交替制'!$G$4,0,IF('2交替制'!O8="夜勤",1,0))</f>
        <v>1</v>
      </c>
      <c r="O4" s="1">
        <f>IF('2交替制'!P$6&gt;'2交替制'!$G$4,0,IF('2交替制'!P8="夜勤",1,0))</f>
        <v>0</v>
      </c>
      <c r="P4" s="1">
        <f>IF('2交替制'!C$14&gt;'2交替制'!$G$4,0,IF('2交替制'!C16="夜勤",1,0))</f>
        <v>0</v>
      </c>
      <c r="Q4" s="1">
        <f>IF('2交替制'!D$14&gt;'2交替制'!$G$4,0,IF('2交替制'!D16="夜勤",1,0))</f>
        <v>0</v>
      </c>
      <c r="R4" s="1">
        <f>IF('2交替制'!E$14&gt;'2交替制'!$G$4,0,IF('2交替制'!E16="夜勤",1,0))</f>
        <v>0</v>
      </c>
      <c r="S4" s="1">
        <f>IF('2交替制'!F$14&gt;'2交替制'!$G$4,0,IF('2交替制'!F16="夜勤",1,0))</f>
        <v>0</v>
      </c>
      <c r="T4" s="1">
        <f>IF('2交替制'!G$14&gt;'2交替制'!$G$4,0,IF('2交替制'!G16="夜勤",1,0))</f>
        <v>0</v>
      </c>
      <c r="U4" s="1">
        <f>IF('2交替制'!H$14&gt;'2交替制'!$G$4,0,IF('2交替制'!H16="夜勤",1,0))</f>
        <v>0</v>
      </c>
      <c r="V4" s="1">
        <f>IF('2交替制'!I$14&gt;'2交替制'!$G$4,0,IF('2交替制'!I16="夜勤",1,0))</f>
        <v>0</v>
      </c>
      <c r="W4" s="1">
        <f>IF('2交替制'!J$14&gt;'2交替制'!$G$4,0,IF('2交替制'!J16="夜勤",1,0))</f>
        <v>0</v>
      </c>
      <c r="X4" s="1">
        <f>IF('2交替制'!K$14&gt;'2交替制'!$G$4,0,IF('2交替制'!K16="夜勤",1,0))</f>
        <v>1</v>
      </c>
      <c r="Y4" s="1">
        <f>IF('2交替制'!L$14&gt;'2交替制'!$G$4,0,IF('2交替制'!L16="夜勤",1,0))</f>
        <v>1</v>
      </c>
      <c r="Z4" s="1">
        <f>IF('2交替制'!M$14&gt;'2交替制'!$G$4,0,IF('2交替制'!M16="夜勤",1,0))</f>
        <v>1</v>
      </c>
      <c r="AA4" s="1">
        <f>IF('2交替制'!N$14&gt;'2交替制'!$G$4,0,IF('2交替制'!N16="夜勤",1,0))</f>
        <v>1</v>
      </c>
      <c r="AB4" s="1">
        <f>IF('2交替制'!O$14&gt;'2交替制'!$G$4,0,IF('2交替制'!O16="夜勤",1,0))</f>
        <v>1</v>
      </c>
      <c r="AC4" s="1">
        <f>IF('2交替制'!P$14&gt;'2交替制'!$G$4,0,IF('2交替制'!P16="夜勤",1,0))</f>
        <v>0</v>
      </c>
      <c r="AD4" s="1">
        <f>IF('2交替制'!C$22&gt;'2交替制'!$G$4,0,IF('2交替制'!C24="夜勤",1,0))</f>
        <v>0</v>
      </c>
      <c r="AE4" s="1">
        <f>IF('2交替制'!D$22&gt;'2交替制'!$G$4,0,IF('2交替制'!D24="夜勤",1,0))</f>
        <v>0</v>
      </c>
      <c r="AF4" s="1">
        <f>IF('2交替制'!E$22&gt;'2交替制'!$G$4,0,IF('2交替制'!E24="夜勤",1,0))</f>
        <v>0</v>
      </c>
    </row>
    <row r="5" spans="1:32" x14ac:dyDescent="0.3">
      <c r="A5" s="3" t="s">
        <v>19</v>
      </c>
      <c r="B5" s="1">
        <f>IF('2交替制'!C$6&gt;'2交替制'!$G$4,0,IF('2交替制'!C8="休",1,0))</f>
        <v>1</v>
      </c>
      <c r="C5" s="1">
        <f>IF('2交替制'!D$6&gt;'2交替制'!$G$4,0,IF('2交替制'!D8="休",1,0))</f>
        <v>0</v>
      </c>
      <c r="D5" s="1">
        <f>IF('2交替制'!E$6&gt;'2交替制'!$G$4,0,IF('2交替制'!E8="休",1,0))</f>
        <v>0</v>
      </c>
      <c r="E5" s="1">
        <f>IF('2交替制'!F$6&gt;'2交替制'!$G$4,0,IF('2交替制'!F8="休",1,0))</f>
        <v>0</v>
      </c>
      <c r="F5" s="1">
        <f>IF('2交替制'!G$6&gt;'2交替制'!$G$4,0,IF('2交替制'!G8="休",1,0))</f>
        <v>0</v>
      </c>
      <c r="G5" s="1">
        <f>IF('2交替制'!H$6&gt;'2交替制'!$G$4,0,IF('2交替制'!H8="休",1,0))</f>
        <v>0</v>
      </c>
      <c r="H5" s="1">
        <f>IF('2交替制'!I$6&gt;'2交替制'!$G$4,0,IF('2交替制'!I8="休",1,0))</f>
        <v>1</v>
      </c>
      <c r="I5" s="1">
        <f>IF('2交替制'!J$6&gt;'2交替制'!$G$4,0,IF('2交替制'!J8="休",1,0))</f>
        <v>1</v>
      </c>
      <c r="J5" s="1">
        <f>IF('2交替制'!K$6&gt;'2交替制'!$G$4,0,IF('2交替制'!K8="休",1,0))</f>
        <v>0</v>
      </c>
      <c r="K5" s="1">
        <f>IF('2交替制'!L$6&gt;'2交替制'!$G$4,0,IF('2交替制'!L8="休",1,0))</f>
        <v>0</v>
      </c>
      <c r="L5" s="1">
        <f>IF('2交替制'!M$6&gt;'2交替制'!$G$4,0,IF('2交替制'!M8="休",1,0))</f>
        <v>0</v>
      </c>
      <c r="M5" s="1">
        <f>IF('2交替制'!N$6&gt;'2交替制'!$G$4,0,IF('2交替制'!N8="休",1,0))</f>
        <v>0</v>
      </c>
      <c r="N5" s="1">
        <f>IF('2交替制'!O$6&gt;'2交替制'!$G$4,0,IF('2交替制'!O8="休",1,0))</f>
        <v>0</v>
      </c>
      <c r="O5" s="1">
        <f>IF('2交替制'!P$6&gt;'2交替制'!$G$4,0,IF('2交替制'!P8="休",1,0))</f>
        <v>1</v>
      </c>
      <c r="P5" s="1">
        <f>IF('2交替制'!C$14&gt;'2交替制'!$G$4,0,IF('2交替制'!C16="休",1,0))</f>
        <v>1</v>
      </c>
      <c r="Q5" s="1">
        <f>IF('2交替制'!D$14&gt;'2交替制'!$G$4,0,IF('2交替制'!D16="休",1,0))</f>
        <v>0</v>
      </c>
      <c r="R5" s="1">
        <f>IF('2交替制'!E$14&gt;'2交替制'!$G$4,0,IF('2交替制'!E16="休",1,0))</f>
        <v>0</v>
      </c>
      <c r="S5" s="1">
        <f>IF('2交替制'!F$14&gt;'2交替制'!$G$4,0,IF('2交替制'!F16="休",1,0))</f>
        <v>0</v>
      </c>
      <c r="T5" s="1">
        <f>IF('2交替制'!G$14&gt;'2交替制'!$G$4,0,IF('2交替制'!G16="休",1,0))</f>
        <v>0</v>
      </c>
      <c r="U5" s="1">
        <f>IF('2交替制'!H$14&gt;'2交替制'!$G$4,0,IF('2交替制'!H16="休",1,0))</f>
        <v>0</v>
      </c>
      <c r="V5" s="1">
        <f>IF('2交替制'!I$14&gt;'2交替制'!$G$4,0,IF('2交替制'!I16="休",1,0))</f>
        <v>1</v>
      </c>
      <c r="W5" s="1">
        <f>IF('2交替制'!J$14&gt;'2交替制'!$G$4,0,IF('2交替制'!J16="休",1,0))</f>
        <v>1</v>
      </c>
      <c r="X5" s="1">
        <f>IF('2交替制'!K$14&gt;'2交替制'!$G$4,0,IF('2交替制'!K16="休",1,0))</f>
        <v>0</v>
      </c>
      <c r="Y5" s="1">
        <f>IF('2交替制'!L$14&gt;'2交替制'!$G$4,0,IF('2交替制'!L16="休",1,0))</f>
        <v>0</v>
      </c>
      <c r="Z5" s="1">
        <f>IF('2交替制'!M$14&gt;'2交替制'!$G$4,0,IF('2交替制'!M16="休",1,0))</f>
        <v>0</v>
      </c>
      <c r="AA5" s="1">
        <f>IF('2交替制'!N$14&gt;'2交替制'!$G$4,0,IF('2交替制'!N16="休",1,0))</f>
        <v>0</v>
      </c>
      <c r="AB5" s="1">
        <f>IF('2交替制'!O$14&gt;'2交替制'!$G$4,0,IF('2交替制'!O16="休",1,0))</f>
        <v>0</v>
      </c>
      <c r="AC5" s="1">
        <f>IF('2交替制'!P$14&gt;'2交替制'!$G$4,0,IF('2交替制'!P16="休",1,0))</f>
        <v>1</v>
      </c>
      <c r="AD5" s="1">
        <f>IF('2交替制'!C$22&gt;'2交替制'!$G$4,0,IF('2交替制'!C24="休",1,0))</f>
        <v>1</v>
      </c>
      <c r="AE5" s="1">
        <f>IF('2交替制'!D$22&gt;'2交替制'!$G$4,0,IF('2交替制'!D24="休",1,0))</f>
        <v>0</v>
      </c>
      <c r="AF5" s="1">
        <f>IF('2交替制'!E$22&gt;'2交替制'!$G$4,0,IF('2交替制'!E24="休",1,0))</f>
        <v>0</v>
      </c>
    </row>
    <row r="7" spans="1:32" x14ac:dyDescent="0.3">
      <c r="A7" s="3" t="s">
        <v>20</v>
      </c>
      <c r="B7" s="1">
        <f>IF('2交替制'!C$6&gt;'2交替制'!$G$4,0,IF('2交替制'!C9="休",0,1))</f>
        <v>0</v>
      </c>
      <c r="C7" s="1">
        <f>IF('2交替制'!D$6&gt;'2交替制'!$G$4,0,IF('2交替制'!D9="休",0,B7+1))</f>
        <v>1</v>
      </c>
      <c r="D7" s="1">
        <f>IF('2交替制'!E$6&gt;'2交替制'!$G$4,0,IF('2交替制'!E9="休",0,C7+1))</f>
        <v>2</v>
      </c>
      <c r="E7" s="1">
        <f>IF('2交替制'!F$6&gt;'2交替制'!$G$4,0,IF('2交替制'!F9="休",0,D7+1))</f>
        <v>3</v>
      </c>
      <c r="F7" s="1">
        <f>IF('2交替制'!G$6&gt;'2交替制'!$G$4,0,IF('2交替制'!G9="休",0,E7+1))</f>
        <v>4</v>
      </c>
      <c r="G7" s="1">
        <f>IF('2交替制'!H$6&gt;'2交替制'!$G$4,0,IF('2交替制'!H9="休",0,F7+1))</f>
        <v>5</v>
      </c>
      <c r="H7" s="1">
        <f>IF('2交替制'!I$6&gt;'2交替制'!$G$4,0,IF('2交替制'!I9="休",0,G7+1))</f>
        <v>0</v>
      </c>
      <c r="I7" s="1">
        <f>IF('2交替制'!J$6&gt;'2交替制'!$G$4,0,IF('2交替制'!J9="休",0,H7+1))</f>
        <v>0</v>
      </c>
      <c r="J7" s="1">
        <f>IF('2交替制'!K$6&gt;'2交替制'!$G$4,0,IF('2交替制'!K9="休",0,I7+1))</f>
        <v>1</v>
      </c>
      <c r="K7" s="1">
        <f>IF('2交替制'!L$6&gt;'2交替制'!$G$4,0,IF('2交替制'!L9="休",0,J7+1))</f>
        <v>2</v>
      </c>
      <c r="L7" s="1">
        <f>IF('2交替制'!M$6&gt;'2交替制'!$G$4,0,IF('2交替制'!M9="休",0,K7+1))</f>
        <v>3</v>
      </c>
      <c r="M7" s="1">
        <f>IF('2交替制'!N$6&gt;'2交替制'!$G$4,0,IF('2交替制'!N9="休",0,L7+1))</f>
        <v>4</v>
      </c>
      <c r="N7" s="1">
        <f>IF('2交替制'!O$6&gt;'2交替制'!$G$4,0,IF('2交替制'!O9="休",0,M7+1))</f>
        <v>5</v>
      </c>
      <c r="O7" s="1">
        <f>IF('2交替制'!P$6&gt;'2交替制'!$G$4,0,IF('2交替制'!P9="休",0,N7+1))</f>
        <v>0</v>
      </c>
      <c r="P7" s="1">
        <f>IF('2交替制'!C$14&gt;'2交替制'!$G$4,0,IF('2交替制'!C17="休",0,O7+1))</f>
        <v>0</v>
      </c>
      <c r="Q7" s="1">
        <f>IF('2交替制'!D$14&gt;'2交替制'!$G$4,0,IF('2交替制'!D17="休",0,P7+1))</f>
        <v>1</v>
      </c>
      <c r="R7" s="1">
        <f>IF('2交替制'!E$14&gt;'2交替制'!$G$4,0,IF('2交替制'!E17="休",0,Q7+1))</f>
        <v>2</v>
      </c>
      <c r="S7" s="1">
        <f>IF('2交替制'!F$14&gt;'2交替制'!$G$4,0,IF('2交替制'!F17="休",0,R7+1))</f>
        <v>3</v>
      </c>
      <c r="T7" s="1">
        <f>IF('2交替制'!G$14&gt;'2交替制'!$G$4,0,IF('2交替制'!G17="休",0,S7+1))</f>
        <v>4</v>
      </c>
      <c r="U7" s="1">
        <f>IF('2交替制'!H$14&gt;'2交替制'!$G$4,0,IF('2交替制'!H17="休",0,T7+1))</f>
        <v>5</v>
      </c>
      <c r="V7" s="1">
        <f>IF('2交替制'!I$14&gt;'2交替制'!$G$4,0,IF('2交替制'!I17="休",0,U7+1))</f>
        <v>0</v>
      </c>
      <c r="W7" s="1">
        <f>IF('2交替制'!J$14&gt;'2交替制'!$G$4,0,IF('2交替制'!J17="休",0,V7+1))</f>
        <v>0</v>
      </c>
      <c r="X7" s="1">
        <f>IF('2交替制'!K$14&gt;'2交替制'!$G$4,0,IF('2交替制'!K17="休",0,W7+1))</f>
        <v>1</v>
      </c>
      <c r="Y7" s="1">
        <f>IF('2交替制'!L$14&gt;'2交替制'!$G$4,0,IF('2交替制'!L17="休",0,X7+1))</f>
        <v>2</v>
      </c>
      <c r="Z7" s="1">
        <f>IF('2交替制'!M$14&gt;'2交替制'!$G$4,0,IF('2交替制'!M17="休",0,Y7+1))</f>
        <v>3</v>
      </c>
      <c r="AA7" s="1">
        <f>IF('2交替制'!N$14&gt;'2交替制'!$G$4,0,IF('2交替制'!N17="休",0,Z7+1))</f>
        <v>4</v>
      </c>
      <c r="AB7" s="1">
        <f>IF('2交替制'!O$14&gt;'2交替制'!$G$4,0,IF('2交替制'!O17="休",0,AA7+1))</f>
        <v>5</v>
      </c>
      <c r="AC7" s="1">
        <f>IF('2交替制'!P$14&gt;'2交替制'!$G$4,0,IF('2交替制'!P17="休",0,AB7+1))</f>
        <v>0</v>
      </c>
      <c r="AD7" s="1">
        <f>IF('2交替制'!C$22&gt;'2交替制'!$G$4,0,IF('2交替制'!C25="休",0,AC7+1))</f>
        <v>0</v>
      </c>
      <c r="AE7" s="1">
        <f>IF('2交替制'!D$22&gt;'2交替制'!$G$4,0,IF('2交替制'!D25="休",0,AD7+1))</f>
        <v>1</v>
      </c>
      <c r="AF7" s="1">
        <f>IF('2交替制'!E$22&gt;'2交替制'!$G$4,0,IF('2交替制'!E25="休",0,AE7+1))</f>
        <v>2</v>
      </c>
    </row>
    <row r="8" spans="1:32" x14ac:dyDescent="0.3">
      <c r="A8" s="3" t="s">
        <v>21</v>
      </c>
      <c r="B8" s="1">
        <f>IF('2交替制'!C$6&gt;'2交替制'!$G$4,0,IF('2交替制'!C9="日勤",1,0))</f>
        <v>0</v>
      </c>
      <c r="C8" s="1">
        <f>IF('2交替制'!D$6&gt;'2交替制'!$G$4,0,IF('2交替制'!D9="日勤",1,0))</f>
        <v>0</v>
      </c>
      <c r="D8" s="1">
        <f>IF('2交替制'!E$6&gt;'2交替制'!$G$4,0,IF('2交替制'!E9="日勤",1,0))</f>
        <v>0</v>
      </c>
      <c r="E8" s="1">
        <f>IF('2交替制'!F$6&gt;'2交替制'!$G$4,0,IF('2交替制'!F9="日勤",1,0))</f>
        <v>0</v>
      </c>
      <c r="F8" s="1">
        <f>IF('2交替制'!G$6&gt;'2交替制'!$G$4,0,IF('2交替制'!G9="日勤",1,0))</f>
        <v>0</v>
      </c>
      <c r="G8" s="1">
        <f>IF('2交替制'!H$6&gt;'2交替制'!$G$4,0,IF('2交替制'!H9="日勤",1,0))</f>
        <v>0</v>
      </c>
      <c r="H8" s="1">
        <f>IF('2交替制'!I$6&gt;'2交替制'!$G$4,0,IF('2交替制'!I9="日勤",1,0))</f>
        <v>0</v>
      </c>
      <c r="I8" s="1">
        <f>IF('2交替制'!J$6&gt;'2交替制'!$G$4,0,IF('2交替制'!J9="日勤",1,0))</f>
        <v>0</v>
      </c>
      <c r="J8" s="1">
        <f>IF('2交替制'!K$6&gt;'2交替制'!$G$4,0,IF('2交替制'!K9="日勤",1,0))</f>
        <v>1</v>
      </c>
      <c r="K8" s="1">
        <f>IF('2交替制'!L$6&gt;'2交替制'!$G$4,0,IF('2交替制'!L9="日勤",1,0))</f>
        <v>1</v>
      </c>
      <c r="L8" s="1">
        <f>IF('2交替制'!M$6&gt;'2交替制'!$G$4,0,IF('2交替制'!M9="日勤",1,0))</f>
        <v>1</v>
      </c>
      <c r="M8" s="1">
        <f>IF('2交替制'!N$6&gt;'2交替制'!$G$4,0,IF('2交替制'!N9="日勤",1,0))</f>
        <v>1</v>
      </c>
      <c r="N8" s="1">
        <f>IF('2交替制'!O$6&gt;'2交替制'!$G$4,0,IF('2交替制'!O9="日勤",1,0))</f>
        <v>1</v>
      </c>
      <c r="O8" s="1">
        <f>IF('2交替制'!P$6&gt;'2交替制'!$G$4,0,IF('2交替制'!P9="日勤",1,0))</f>
        <v>0</v>
      </c>
      <c r="P8" s="1">
        <f>IF('2交替制'!C$14&gt;'2交替制'!$G$4,0,IF('2交替制'!C17="日勤",1,0))</f>
        <v>0</v>
      </c>
      <c r="Q8" s="1">
        <f>IF('2交替制'!D$14&gt;'2交替制'!$G$4,0,IF('2交替制'!D17="日勤",1,0))</f>
        <v>0</v>
      </c>
      <c r="R8" s="1">
        <f>IF('2交替制'!E$14&gt;'2交替制'!$G$4,0,IF('2交替制'!E17="日勤",1,0))</f>
        <v>0</v>
      </c>
      <c r="S8" s="1">
        <f>IF('2交替制'!F$14&gt;'2交替制'!$G$4,0,IF('2交替制'!F17="日勤",1,0))</f>
        <v>0</v>
      </c>
      <c r="T8" s="1">
        <f>IF('2交替制'!G$14&gt;'2交替制'!$G$4,0,IF('2交替制'!G17="日勤",1,0))</f>
        <v>0</v>
      </c>
      <c r="U8" s="1">
        <f>IF('2交替制'!H$14&gt;'2交替制'!$G$4,0,IF('2交替制'!H17="日勤",1,0))</f>
        <v>0</v>
      </c>
      <c r="V8" s="1">
        <f>IF('2交替制'!I$14&gt;'2交替制'!$G$4,0,IF('2交替制'!I17="日勤",1,0))</f>
        <v>0</v>
      </c>
      <c r="W8" s="1">
        <f>IF('2交替制'!J$14&gt;'2交替制'!$G$4,0,IF('2交替制'!J17="日勤",1,0))</f>
        <v>0</v>
      </c>
      <c r="X8" s="1">
        <f>IF('2交替制'!K$14&gt;'2交替制'!$G$4,0,IF('2交替制'!K17="日勤",1,0))</f>
        <v>1</v>
      </c>
      <c r="Y8" s="1">
        <f>IF('2交替制'!L$14&gt;'2交替制'!$G$4,0,IF('2交替制'!L17="日勤",1,0))</f>
        <v>1</v>
      </c>
      <c r="Z8" s="1">
        <f>IF('2交替制'!M$14&gt;'2交替制'!$G$4,0,IF('2交替制'!M17="日勤",1,0))</f>
        <v>1</v>
      </c>
      <c r="AA8" s="1">
        <f>IF('2交替制'!N$14&gt;'2交替制'!$G$4,0,IF('2交替制'!N17="日勤",1,0))</f>
        <v>1</v>
      </c>
      <c r="AB8" s="1">
        <f>IF('2交替制'!O$14&gt;'2交替制'!$G$4,0,IF('2交替制'!O17="日勤",1,0))</f>
        <v>1</v>
      </c>
      <c r="AC8" s="1">
        <f>IF('2交替制'!P$14&gt;'2交替制'!$G$4,0,IF('2交替制'!P17="日勤",1,0))</f>
        <v>0</v>
      </c>
      <c r="AD8" s="1">
        <f>IF('2交替制'!C$22&gt;'2交替制'!$G$4,0,IF('2交替制'!C25="日勤",1,0))</f>
        <v>0</v>
      </c>
      <c r="AE8" s="1">
        <f>IF('2交替制'!D$22&gt;'2交替制'!$G$4,0,IF('2交替制'!D25="日勤",1,0))</f>
        <v>0</v>
      </c>
      <c r="AF8" s="1">
        <f>IF('2交替制'!E$22&gt;'2交替制'!$G$4,0,IF('2交替制'!E25="日勤",1,0))</f>
        <v>0</v>
      </c>
    </row>
    <row r="9" spans="1:32" x14ac:dyDescent="0.3">
      <c r="A9" s="3" t="s">
        <v>22</v>
      </c>
      <c r="B9" s="1">
        <f>IF('2交替制'!C$6&gt;'2交替制'!$G$4,0,IF('2交替制'!C9="夜勤",1,0))</f>
        <v>0</v>
      </c>
      <c r="C9" s="1">
        <f>IF('2交替制'!D$6&gt;'2交替制'!$G$4,0,IF('2交替制'!D9="夜勤",1,0))</f>
        <v>1</v>
      </c>
      <c r="D9" s="1">
        <f>IF('2交替制'!E$6&gt;'2交替制'!$G$4,0,IF('2交替制'!E9="夜勤",1,0))</f>
        <v>1</v>
      </c>
      <c r="E9" s="1">
        <f>IF('2交替制'!F$6&gt;'2交替制'!$G$4,0,IF('2交替制'!F9="夜勤",1,0))</f>
        <v>1</v>
      </c>
      <c r="F9" s="1">
        <f>IF('2交替制'!G$6&gt;'2交替制'!$G$4,0,IF('2交替制'!G9="夜勤",1,0))</f>
        <v>1</v>
      </c>
      <c r="G9" s="1">
        <f>IF('2交替制'!H$6&gt;'2交替制'!$G$4,0,IF('2交替制'!H9="夜勤",1,0))</f>
        <v>1</v>
      </c>
      <c r="H9" s="1">
        <f>IF('2交替制'!I$6&gt;'2交替制'!$G$4,0,IF('2交替制'!I9="夜勤",1,0))</f>
        <v>0</v>
      </c>
      <c r="I9" s="1">
        <f>IF('2交替制'!J$6&gt;'2交替制'!$G$4,0,IF('2交替制'!J9="夜勤",1,0))</f>
        <v>0</v>
      </c>
      <c r="J9" s="1">
        <f>IF('2交替制'!K$6&gt;'2交替制'!$G$4,0,IF('2交替制'!K9="夜勤",1,0))</f>
        <v>0</v>
      </c>
      <c r="K9" s="1">
        <f>IF('2交替制'!L$6&gt;'2交替制'!$G$4,0,IF('2交替制'!L9="夜勤",1,0))</f>
        <v>0</v>
      </c>
      <c r="L9" s="1">
        <f>IF('2交替制'!M$6&gt;'2交替制'!$G$4,0,IF('2交替制'!M9="夜勤",1,0))</f>
        <v>0</v>
      </c>
      <c r="M9" s="1">
        <f>IF('2交替制'!N$6&gt;'2交替制'!$G$4,0,IF('2交替制'!N9="夜勤",1,0))</f>
        <v>0</v>
      </c>
      <c r="N9" s="1">
        <f>IF('2交替制'!O$6&gt;'2交替制'!$G$4,0,IF('2交替制'!O9="夜勤",1,0))</f>
        <v>0</v>
      </c>
      <c r="O9" s="1">
        <f>IF('2交替制'!P$6&gt;'2交替制'!$G$4,0,IF('2交替制'!P9="夜勤",1,0))</f>
        <v>0</v>
      </c>
      <c r="P9" s="1">
        <f>IF('2交替制'!C$14&gt;'2交替制'!$G$4,0,IF('2交替制'!C17="夜勤",1,0))</f>
        <v>0</v>
      </c>
      <c r="Q9" s="1">
        <f>IF('2交替制'!D$14&gt;'2交替制'!$G$4,0,IF('2交替制'!D17="夜勤",1,0))</f>
        <v>1</v>
      </c>
      <c r="R9" s="1">
        <f>IF('2交替制'!E$14&gt;'2交替制'!$G$4,0,IF('2交替制'!E17="夜勤",1,0))</f>
        <v>1</v>
      </c>
      <c r="S9" s="1">
        <f>IF('2交替制'!F$14&gt;'2交替制'!$G$4,0,IF('2交替制'!F17="夜勤",1,0))</f>
        <v>1</v>
      </c>
      <c r="T9" s="1">
        <f>IF('2交替制'!G$14&gt;'2交替制'!$G$4,0,IF('2交替制'!G17="夜勤",1,0))</f>
        <v>1</v>
      </c>
      <c r="U9" s="1">
        <f>IF('2交替制'!H$14&gt;'2交替制'!$G$4,0,IF('2交替制'!H17="夜勤",1,0))</f>
        <v>1</v>
      </c>
      <c r="V9" s="1">
        <f>IF('2交替制'!I$14&gt;'2交替制'!$G$4,0,IF('2交替制'!I17="夜勤",1,0))</f>
        <v>0</v>
      </c>
      <c r="W9" s="1">
        <f>IF('2交替制'!J$14&gt;'2交替制'!$G$4,0,IF('2交替制'!J17="夜勤",1,0))</f>
        <v>0</v>
      </c>
      <c r="X9" s="1">
        <f>IF('2交替制'!K$14&gt;'2交替制'!$G$4,0,IF('2交替制'!K17="夜勤",1,0))</f>
        <v>0</v>
      </c>
      <c r="Y9" s="1">
        <f>IF('2交替制'!L$14&gt;'2交替制'!$G$4,0,IF('2交替制'!L17="夜勤",1,0))</f>
        <v>0</v>
      </c>
      <c r="Z9" s="1">
        <f>IF('2交替制'!M$14&gt;'2交替制'!$G$4,0,IF('2交替制'!M17="夜勤",1,0))</f>
        <v>0</v>
      </c>
      <c r="AA9" s="1">
        <f>IF('2交替制'!N$14&gt;'2交替制'!$G$4,0,IF('2交替制'!N17="夜勤",1,0))</f>
        <v>0</v>
      </c>
      <c r="AB9" s="1">
        <f>IF('2交替制'!O$14&gt;'2交替制'!$G$4,0,IF('2交替制'!O17="夜勤",1,0))</f>
        <v>0</v>
      </c>
      <c r="AC9" s="1">
        <f>IF('2交替制'!P$14&gt;'2交替制'!$G$4,0,IF('2交替制'!P17="夜勤",1,0))</f>
        <v>0</v>
      </c>
      <c r="AD9" s="1">
        <f>IF('2交替制'!C$22&gt;'2交替制'!$G$4,0,IF('2交替制'!C25="夜勤",1,0))</f>
        <v>0</v>
      </c>
      <c r="AE9" s="1">
        <f>IF('2交替制'!D$22&gt;'2交替制'!$G$4,0,IF('2交替制'!D25="夜勤",1,0))</f>
        <v>1</v>
      </c>
      <c r="AF9" s="1">
        <f>IF('2交替制'!E$22&gt;'2交替制'!$G$4,0,IF('2交替制'!E25="夜勤",1,0))</f>
        <v>1</v>
      </c>
    </row>
    <row r="10" spans="1:32" x14ac:dyDescent="0.3">
      <c r="A10" s="3" t="s">
        <v>23</v>
      </c>
      <c r="B10" s="1">
        <f>IF('2交替制'!C$6&gt;'2交替制'!$G$4,0,IF('2交替制'!C9="休",1,0))</f>
        <v>1</v>
      </c>
      <c r="C10" s="1">
        <f>IF('2交替制'!D$6&gt;'2交替制'!$G$4,0,IF('2交替制'!D9="休",1,0))</f>
        <v>0</v>
      </c>
      <c r="D10" s="1">
        <f>IF('2交替制'!E$6&gt;'2交替制'!$G$4,0,IF('2交替制'!E9="休",1,0))</f>
        <v>0</v>
      </c>
      <c r="E10" s="1">
        <f>IF('2交替制'!F$6&gt;'2交替制'!$G$4,0,IF('2交替制'!F9="休",1,0))</f>
        <v>0</v>
      </c>
      <c r="F10" s="1">
        <f>IF('2交替制'!G$6&gt;'2交替制'!$G$4,0,IF('2交替制'!G9="休",1,0))</f>
        <v>0</v>
      </c>
      <c r="G10" s="1">
        <f>IF('2交替制'!H$6&gt;'2交替制'!$G$4,0,IF('2交替制'!H9="休",1,0))</f>
        <v>0</v>
      </c>
      <c r="H10" s="1">
        <f>IF('2交替制'!I$6&gt;'2交替制'!$G$4,0,IF('2交替制'!I9="休",1,0))</f>
        <v>1</v>
      </c>
      <c r="I10" s="1">
        <f>IF('2交替制'!J$6&gt;'2交替制'!$G$4,0,IF('2交替制'!J9="休",1,0))</f>
        <v>1</v>
      </c>
      <c r="J10" s="1">
        <f>IF('2交替制'!K$6&gt;'2交替制'!$G$4,0,IF('2交替制'!K9="休",1,0))</f>
        <v>0</v>
      </c>
      <c r="K10" s="1">
        <f>IF('2交替制'!L$6&gt;'2交替制'!$G$4,0,IF('2交替制'!L9="休",1,0))</f>
        <v>0</v>
      </c>
      <c r="L10" s="1">
        <f>IF('2交替制'!M$6&gt;'2交替制'!$G$4,0,IF('2交替制'!M9="休",1,0))</f>
        <v>0</v>
      </c>
      <c r="M10" s="1">
        <f>IF('2交替制'!N$6&gt;'2交替制'!$G$4,0,IF('2交替制'!N9="休",1,0))</f>
        <v>0</v>
      </c>
      <c r="N10" s="1">
        <f>IF('2交替制'!O$6&gt;'2交替制'!$G$4,0,IF('2交替制'!O9="休",1,0))</f>
        <v>0</v>
      </c>
      <c r="O10" s="1">
        <f>IF('2交替制'!P$6&gt;'2交替制'!$G$4,0,IF('2交替制'!P9="休",1,0))</f>
        <v>1</v>
      </c>
      <c r="P10" s="1">
        <f>IF('2交替制'!C$14&gt;'2交替制'!$G$4,0,IF('2交替制'!C17="休",1,0))</f>
        <v>1</v>
      </c>
      <c r="Q10" s="1">
        <f>IF('2交替制'!D$14&gt;'2交替制'!$G$4,0,IF('2交替制'!D17="休",1,0))</f>
        <v>0</v>
      </c>
      <c r="R10" s="1">
        <f>IF('2交替制'!E$14&gt;'2交替制'!$G$4,0,IF('2交替制'!E17="休",1,0))</f>
        <v>0</v>
      </c>
      <c r="S10" s="1">
        <f>IF('2交替制'!F$14&gt;'2交替制'!$G$4,0,IF('2交替制'!F17="休",1,0))</f>
        <v>0</v>
      </c>
      <c r="T10" s="1">
        <f>IF('2交替制'!G$14&gt;'2交替制'!$G$4,0,IF('2交替制'!G17="休",1,0))</f>
        <v>0</v>
      </c>
      <c r="U10" s="1">
        <f>IF('2交替制'!H$14&gt;'2交替制'!$G$4,0,IF('2交替制'!H17="休",1,0))</f>
        <v>0</v>
      </c>
      <c r="V10" s="1">
        <f>IF('2交替制'!I$14&gt;'2交替制'!$G$4,0,IF('2交替制'!I17="休",1,0))</f>
        <v>1</v>
      </c>
      <c r="W10" s="1">
        <f>IF('2交替制'!J$14&gt;'2交替制'!$G$4,0,IF('2交替制'!J17="休",1,0))</f>
        <v>1</v>
      </c>
      <c r="X10" s="1">
        <f>IF('2交替制'!K$14&gt;'2交替制'!$G$4,0,IF('2交替制'!K17="休",1,0))</f>
        <v>0</v>
      </c>
      <c r="Y10" s="1">
        <f>IF('2交替制'!L$14&gt;'2交替制'!$G$4,0,IF('2交替制'!L17="休",1,0))</f>
        <v>0</v>
      </c>
      <c r="Z10" s="1">
        <f>IF('2交替制'!M$14&gt;'2交替制'!$G$4,0,IF('2交替制'!M17="休",1,0))</f>
        <v>0</v>
      </c>
      <c r="AA10" s="1">
        <f>IF('2交替制'!N$14&gt;'2交替制'!$G$4,0,IF('2交替制'!N17="休",1,0))</f>
        <v>0</v>
      </c>
      <c r="AB10" s="1">
        <f>IF('2交替制'!O$14&gt;'2交替制'!$G$4,0,IF('2交替制'!O17="休",1,0))</f>
        <v>0</v>
      </c>
      <c r="AC10" s="1">
        <f>IF('2交替制'!P$14&gt;'2交替制'!$G$4,0,IF('2交替制'!P17="休",1,0))</f>
        <v>1</v>
      </c>
      <c r="AD10" s="1">
        <f>IF('2交替制'!C$22&gt;'2交替制'!$G$4,0,IF('2交替制'!C25="休",1,0))</f>
        <v>1</v>
      </c>
      <c r="AE10" s="1">
        <f>IF('2交替制'!D$22&gt;'2交替制'!$G$4,0,IF('2交替制'!D25="休",1,0))</f>
        <v>0</v>
      </c>
      <c r="AF10" s="1">
        <f>IF('2交替制'!E$22&gt;'2交替制'!$G$4,0,IF('2交替制'!E25="休",1,0))</f>
        <v>0</v>
      </c>
    </row>
    <row r="12" spans="1:32" x14ac:dyDescent="0.3">
      <c r="A12" s="3" t="s">
        <v>24</v>
      </c>
      <c r="B12" s="1">
        <f>IF('2交替制'!C$6&gt;'2交替制'!$G$4,0,IF('2交替制'!C10="休",0,1))</f>
        <v>0</v>
      </c>
      <c r="C12" s="1">
        <f>IF('2交替制'!D$6&gt;'2交替制'!$G$4,0,IF('2交替制'!D10="休",0,B12+1))</f>
        <v>1</v>
      </c>
      <c r="D12" s="1">
        <f>IF('2交替制'!E$6&gt;'2交替制'!$G$4,0,IF('2交替制'!E10="休",0,C12+1))</f>
        <v>2</v>
      </c>
      <c r="E12" s="1">
        <f>IF('2交替制'!F$6&gt;'2交替制'!$G$4,0,IF('2交替制'!F10="休",0,D12+1))</f>
        <v>3</v>
      </c>
      <c r="F12" s="1">
        <f>IF('2交替制'!G$6&gt;'2交替制'!$G$4,0,IF('2交替制'!G10="休",0,E12+1))</f>
        <v>4</v>
      </c>
      <c r="G12" s="1">
        <f>IF('2交替制'!H$6&gt;'2交替制'!$G$4,0,IF('2交替制'!H10="休",0,F12+1))</f>
        <v>5</v>
      </c>
      <c r="H12" s="1">
        <f>IF('2交替制'!I$6&gt;'2交替制'!$G$4,0,IF('2交替制'!I10="休",0,G12+1))</f>
        <v>0</v>
      </c>
      <c r="I12" s="1">
        <f>IF('2交替制'!J$6&gt;'2交替制'!$G$4,0,IF('2交替制'!J10="休",0,H12+1))</f>
        <v>0</v>
      </c>
      <c r="J12" s="1">
        <f>IF('2交替制'!K$6&gt;'2交替制'!$G$4,0,IF('2交替制'!K10="休",0,I12+1))</f>
        <v>1</v>
      </c>
      <c r="K12" s="1">
        <f>IF('2交替制'!L$6&gt;'2交替制'!$G$4,0,IF('2交替制'!L10="休",0,J12+1))</f>
        <v>2</v>
      </c>
      <c r="L12" s="1">
        <f>IF('2交替制'!M$6&gt;'2交替制'!$G$4,0,IF('2交替制'!M10="休",0,K12+1))</f>
        <v>3</v>
      </c>
      <c r="M12" s="1">
        <f>IF('2交替制'!N$6&gt;'2交替制'!$G$4,0,IF('2交替制'!N10="休",0,L12+1))</f>
        <v>4</v>
      </c>
      <c r="N12" s="1">
        <f>IF('2交替制'!O$6&gt;'2交替制'!$G$4,0,IF('2交替制'!O10="休",0,M12+1))</f>
        <v>5</v>
      </c>
      <c r="O12" s="1">
        <f>IF('2交替制'!P$6&gt;'2交替制'!$G$4,0,IF('2交替制'!P10="休",0,N12+1))</f>
        <v>0</v>
      </c>
      <c r="P12" s="1">
        <f>IF('2交替制'!C$14&gt;'2交替制'!$G$4,0,IF('2交替制'!C18="休",0,O12+1))</f>
        <v>0</v>
      </c>
      <c r="Q12" s="1">
        <f>IF('2交替制'!D$14&gt;'2交替制'!$G$4,0,IF('2交替制'!D18="休",0,P12+1))</f>
        <v>1</v>
      </c>
      <c r="R12" s="1">
        <f>IF('2交替制'!E$14&gt;'2交替制'!$G$4,0,IF('2交替制'!E18="休",0,Q12+1))</f>
        <v>2</v>
      </c>
      <c r="S12" s="1">
        <f>IF('2交替制'!F$14&gt;'2交替制'!$G$4,0,IF('2交替制'!F18="休",0,R12+1))</f>
        <v>3</v>
      </c>
      <c r="T12" s="1">
        <f>IF('2交替制'!G$14&gt;'2交替制'!$G$4,0,IF('2交替制'!G18="休",0,S12+1))</f>
        <v>4</v>
      </c>
      <c r="U12" s="1">
        <f>IF('2交替制'!H$14&gt;'2交替制'!$G$4,0,IF('2交替制'!H18="休",0,T12+1))</f>
        <v>5</v>
      </c>
      <c r="V12" s="1">
        <f>IF('2交替制'!I$14&gt;'2交替制'!$G$4,0,IF('2交替制'!I18="休",0,U12+1))</f>
        <v>0</v>
      </c>
      <c r="W12" s="1">
        <f>IF('2交替制'!J$14&gt;'2交替制'!$G$4,0,IF('2交替制'!J18="休",0,V12+1))</f>
        <v>0</v>
      </c>
      <c r="X12" s="1">
        <f>IF('2交替制'!K$14&gt;'2交替制'!$G$4,0,IF('2交替制'!K18="休",0,W12+1))</f>
        <v>1</v>
      </c>
      <c r="Y12" s="1">
        <f>IF('2交替制'!L$14&gt;'2交替制'!$G$4,0,IF('2交替制'!L18="休",0,X12+1))</f>
        <v>2</v>
      </c>
      <c r="Z12" s="1">
        <f>IF('2交替制'!M$14&gt;'2交替制'!$G$4,0,IF('2交替制'!M18="休",0,Y12+1))</f>
        <v>3</v>
      </c>
      <c r="AA12" s="1">
        <f>IF('2交替制'!N$14&gt;'2交替制'!$G$4,0,IF('2交替制'!N18="休",0,Z12+1))</f>
        <v>4</v>
      </c>
      <c r="AB12" s="1">
        <f>IF('2交替制'!O$14&gt;'2交替制'!$G$4,0,IF('2交替制'!O18="休",0,AA12+1))</f>
        <v>5</v>
      </c>
      <c r="AC12" s="1">
        <f>IF('2交替制'!P$14&gt;'2交替制'!$G$4,0,IF('2交替制'!P18="休",0,AB12+1))</f>
        <v>0</v>
      </c>
      <c r="AD12" s="1">
        <f>IF('2交替制'!C$22&gt;'2交替制'!$G$4,0,IF('2交替制'!C26="休",0,AC12+1))</f>
        <v>0</v>
      </c>
      <c r="AE12" s="1">
        <f>IF('2交替制'!D$22&gt;'2交替制'!$G$4,0,IF('2交替制'!D26="休",0,AD12+1))</f>
        <v>1</v>
      </c>
      <c r="AF12" s="1">
        <f>IF('2交替制'!E$22&gt;'2交替制'!$G$4,0,IF('2交替制'!E26="休",0,AE12+1))</f>
        <v>2</v>
      </c>
    </row>
    <row r="13" spans="1:32" x14ac:dyDescent="0.3">
      <c r="A13" s="3" t="s">
        <v>25</v>
      </c>
      <c r="B13" s="1">
        <f>IF('2交替制'!C$6&gt;'2交替制'!$G$4,0,IF('2交替制'!C10="日勤",1,0))</f>
        <v>0</v>
      </c>
      <c r="C13" s="1">
        <f>IF('2交替制'!D$6&gt;'2交替制'!$G$4,0,IF('2交替制'!D10="日勤",1,0))</f>
        <v>1</v>
      </c>
      <c r="D13" s="1">
        <f>IF('2交替制'!E$6&gt;'2交替制'!$G$4,0,IF('2交替制'!E10="日勤",1,0))</f>
        <v>1</v>
      </c>
      <c r="E13" s="1">
        <f>IF('2交替制'!F$6&gt;'2交替制'!$G$4,0,IF('2交替制'!F10="日勤",1,0))</f>
        <v>1</v>
      </c>
      <c r="F13" s="1">
        <f>IF('2交替制'!G$6&gt;'2交替制'!$G$4,0,IF('2交替制'!G10="日勤",1,0))</f>
        <v>1</v>
      </c>
      <c r="G13" s="1">
        <f>IF('2交替制'!H$6&gt;'2交替制'!$G$4,0,IF('2交替制'!H10="日勤",1,0))</f>
        <v>1</v>
      </c>
      <c r="H13" s="1">
        <f>IF('2交替制'!I$6&gt;'2交替制'!$G$4,0,IF('2交替制'!I10="日勤",1,0))</f>
        <v>0</v>
      </c>
      <c r="I13" s="1">
        <f>IF('2交替制'!J$6&gt;'2交替制'!$G$4,0,IF('2交替制'!J10="日勤",1,0))</f>
        <v>0</v>
      </c>
      <c r="J13" s="1">
        <f>IF('2交替制'!K$6&gt;'2交替制'!$G$4,0,IF('2交替制'!K10="日勤",1,0))</f>
        <v>0</v>
      </c>
      <c r="K13" s="1">
        <f>IF('2交替制'!L$6&gt;'2交替制'!$G$4,0,IF('2交替制'!L10="日勤",1,0))</f>
        <v>0</v>
      </c>
      <c r="L13" s="1">
        <f>IF('2交替制'!M$6&gt;'2交替制'!$G$4,0,IF('2交替制'!M10="日勤",1,0))</f>
        <v>0</v>
      </c>
      <c r="M13" s="1">
        <f>IF('2交替制'!N$6&gt;'2交替制'!$G$4,0,IF('2交替制'!N10="日勤",1,0))</f>
        <v>0</v>
      </c>
      <c r="N13" s="1">
        <f>IF('2交替制'!O$6&gt;'2交替制'!$G$4,0,IF('2交替制'!O10="日勤",1,0))</f>
        <v>0</v>
      </c>
      <c r="O13" s="1">
        <f>IF('2交替制'!P$6&gt;'2交替制'!$G$4,0,IF('2交替制'!P10="日勤",1,0))</f>
        <v>0</v>
      </c>
      <c r="P13" s="1">
        <f>IF('2交替制'!C$14&gt;'2交替制'!$G$4,0,IF('2交替制'!C18="日勤",1,0))</f>
        <v>0</v>
      </c>
      <c r="Q13" s="1">
        <f>IF('2交替制'!D$14&gt;'2交替制'!$G$4,0,IF('2交替制'!D18="日勤",1,0))</f>
        <v>1</v>
      </c>
      <c r="R13" s="1">
        <f>IF('2交替制'!E$14&gt;'2交替制'!$G$4,0,IF('2交替制'!E18="日勤",1,0))</f>
        <v>1</v>
      </c>
      <c r="S13" s="1">
        <f>IF('2交替制'!F$14&gt;'2交替制'!$G$4,0,IF('2交替制'!F18="日勤",1,0))</f>
        <v>1</v>
      </c>
      <c r="T13" s="1">
        <f>IF('2交替制'!G$14&gt;'2交替制'!$G$4,0,IF('2交替制'!G18="日勤",1,0))</f>
        <v>1</v>
      </c>
      <c r="U13" s="1">
        <f>IF('2交替制'!H$14&gt;'2交替制'!$G$4,0,IF('2交替制'!H18="日勤",1,0))</f>
        <v>1</v>
      </c>
      <c r="V13" s="1">
        <f>IF('2交替制'!I$14&gt;'2交替制'!$G$4,0,IF('2交替制'!I18="日勤",1,0))</f>
        <v>0</v>
      </c>
      <c r="W13" s="1">
        <f>IF('2交替制'!J$14&gt;'2交替制'!$G$4,0,IF('2交替制'!J18="日勤",1,0))</f>
        <v>0</v>
      </c>
      <c r="X13" s="1">
        <f>IF('2交替制'!K$14&gt;'2交替制'!$G$4,0,IF('2交替制'!K18="日勤",1,0))</f>
        <v>0</v>
      </c>
      <c r="Y13" s="1">
        <f>IF('2交替制'!L$14&gt;'2交替制'!$G$4,0,IF('2交替制'!L18="日勤",1,0))</f>
        <v>0</v>
      </c>
      <c r="Z13" s="1">
        <f>IF('2交替制'!M$14&gt;'2交替制'!$G$4,0,IF('2交替制'!M18="日勤",1,0))</f>
        <v>0</v>
      </c>
      <c r="AA13" s="1">
        <f>IF('2交替制'!N$14&gt;'2交替制'!$G$4,0,IF('2交替制'!N18="日勤",1,0))</f>
        <v>0</v>
      </c>
      <c r="AB13" s="1">
        <f>IF('2交替制'!O$14&gt;'2交替制'!$G$4,0,IF('2交替制'!O18="日勤",1,0))</f>
        <v>0</v>
      </c>
      <c r="AC13" s="1">
        <f>IF('2交替制'!P$14&gt;'2交替制'!$G$4,0,IF('2交替制'!P18="日勤",1,0))</f>
        <v>0</v>
      </c>
      <c r="AD13" s="1">
        <f>IF('2交替制'!C$22&gt;'2交替制'!$G$4,0,IF('2交替制'!C26="日勤",1,0))</f>
        <v>0</v>
      </c>
      <c r="AE13" s="1">
        <f>IF('2交替制'!D$22&gt;'2交替制'!$G$4,0,IF('2交替制'!D26="日勤",1,0))</f>
        <v>1</v>
      </c>
      <c r="AF13" s="1">
        <f>IF('2交替制'!E$22&gt;'2交替制'!$G$4,0,IF('2交替制'!E26="日勤",1,0))</f>
        <v>1</v>
      </c>
    </row>
    <row r="14" spans="1:32" x14ac:dyDescent="0.3">
      <c r="A14" s="3" t="s">
        <v>26</v>
      </c>
      <c r="B14" s="1">
        <f>IF('2交替制'!C$6&gt;'2交替制'!$G$4,0,IF('2交替制'!C10="夜勤",1,0))</f>
        <v>0</v>
      </c>
      <c r="C14" s="1">
        <f>IF('2交替制'!D$6&gt;'2交替制'!$G$4,0,IF('2交替制'!D10="夜勤",1,0))</f>
        <v>0</v>
      </c>
      <c r="D14" s="1">
        <f>IF('2交替制'!E$6&gt;'2交替制'!$G$4,0,IF('2交替制'!E10="夜勤",1,0))</f>
        <v>0</v>
      </c>
      <c r="E14" s="1">
        <f>IF('2交替制'!F$6&gt;'2交替制'!$G$4,0,IF('2交替制'!F10="夜勤",1,0))</f>
        <v>0</v>
      </c>
      <c r="F14" s="1">
        <f>IF('2交替制'!G$6&gt;'2交替制'!$G$4,0,IF('2交替制'!G10="夜勤",1,0))</f>
        <v>0</v>
      </c>
      <c r="G14" s="1">
        <f>IF('2交替制'!H$6&gt;'2交替制'!$G$4,0,IF('2交替制'!H10="夜勤",1,0))</f>
        <v>0</v>
      </c>
      <c r="H14" s="1">
        <f>IF('2交替制'!I$6&gt;'2交替制'!$G$4,0,IF('2交替制'!I10="夜勤",1,0))</f>
        <v>0</v>
      </c>
      <c r="I14" s="1">
        <f>IF('2交替制'!J$6&gt;'2交替制'!$G$4,0,IF('2交替制'!J10="夜勤",1,0))</f>
        <v>0</v>
      </c>
      <c r="J14" s="1">
        <f>IF('2交替制'!K$6&gt;'2交替制'!$G$4,0,IF('2交替制'!K10="夜勤",1,0))</f>
        <v>1</v>
      </c>
      <c r="K14" s="1">
        <f>IF('2交替制'!L$6&gt;'2交替制'!$G$4,0,IF('2交替制'!L10="夜勤",1,0))</f>
        <v>1</v>
      </c>
      <c r="L14" s="1">
        <f>IF('2交替制'!M$6&gt;'2交替制'!$G$4,0,IF('2交替制'!M10="夜勤",1,0))</f>
        <v>1</v>
      </c>
      <c r="M14" s="1">
        <f>IF('2交替制'!N$6&gt;'2交替制'!$G$4,0,IF('2交替制'!N10="夜勤",1,0))</f>
        <v>1</v>
      </c>
      <c r="N14" s="1">
        <f>IF('2交替制'!O$6&gt;'2交替制'!$G$4,0,IF('2交替制'!O10="夜勤",1,0))</f>
        <v>1</v>
      </c>
      <c r="O14" s="1">
        <f>IF('2交替制'!P$6&gt;'2交替制'!$G$4,0,IF('2交替制'!P10="夜勤",1,0))</f>
        <v>0</v>
      </c>
      <c r="P14" s="1">
        <f>IF('2交替制'!C$14&gt;'2交替制'!$G$4,0,IF('2交替制'!C18="夜勤",1,0))</f>
        <v>0</v>
      </c>
      <c r="Q14" s="1">
        <f>IF('2交替制'!D$14&gt;'2交替制'!$G$4,0,IF('2交替制'!D18="夜勤",1,0))</f>
        <v>0</v>
      </c>
      <c r="R14" s="1">
        <f>IF('2交替制'!E$14&gt;'2交替制'!$G$4,0,IF('2交替制'!E18="夜勤",1,0))</f>
        <v>0</v>
      </c>
      <c r="S14" s="1">
        <f>IF('2交替制'!F$14&gt;'2交替制'!$G$4,0,IF('2交替制'!F18="夜勤",1,0))</f>
        <v>0</v>
      </c>
      <c r="T14" s="1">
        <f>IF('2交替制'!G$14&gt;'2交替制'!$G$4,0,IF('2交替制'!G18="夜勤",1,0))</f>
        <v>0</v>
      </c>
      <c r="U14" s="1">
        <f>IF('2交替制'!H$14&gt;'2交替制'!$G$4,0,IF('2交替制'!H18="夜勤",1,0))</f>
        <v>0</v>
      </c>
      <c r="V14" s="1">
        <f>IF('2交替制'!I$14&gt;'2交替制'!$G$4,0,IF('2交替制'!I18="夜勤",1,0))</f>
        <v>0</v>
      </c>
      <c r="W14" s="1">
        <f>IF('2交替制'!J$14&gt;'2交替制'!$G$4,0,IF('2交替制'!J18="夜勤",1,0))</f>
        <v>0</v>
      </c>
      <c r="X14" s="1">
        <f>IF('2交替制'!K$14&gt;'2交替制'!$G$4,0,IF('2交替制'!K18="夜勤",1,0))</f>
        <v>1</v>
      </c>
      <c r="Y14" s="1">
        <f>IF('2交替制'!L$14&gt;'2交替制'!$G$4,0,IF('2交替制'!L18="夜勤",1,0))</f>
        <v>1</v>
      </c>
      <c r="Z14" s="1">
        <f>IF('2交替制'!M$14&gt;'2交替制'!$G$4,0,IF('2交替制'!M18="夜勤",1,0))</f>
        <v>1</v>
      </c>
      <c r="AA14" s="1">
        <f>IF('2交替制'!N$14&gt;'2交替制'!$G$4,0,IF('2交替制'!N18="夜勤",1,0))</f>
        <v>1</v>
      </c>
      <c r="AB14" s="1">
        <f>IF('2交替制'!O$14&gt;'2交替制'!$G$4,0,IF('2交替制'!O18="夜勤",1,0))</f>
        <v>1</v>
      </c>
      <c r="AC14" s="1">
        <f>IF('2交替制'!P$14&gt;'2交替制'!$G$4,0,IF('2交替制'!P18="夜勤",1,0))</f>
        <v>0</v>
      </c>
      <c r="AD14" s="1">
        <f>IF('2交替制'!C$22&gt;'2交替制'!$G$4,0,IF('2交替制'!C26="夜勤",1,0))</f>
        <v>0</v>
      </c>
      <c r="AE14" s="1">
        <f>IF('2交替制'!D$22&gt;'2交替制'!$G$4,0,IF('2交替制'!D26="夜勤",1,0))</f>
        <v>0</v>
      </c>
      <c r="AF14" s="1">
        <f>IF('2交替制'!E$22&gt;'2交替制'!$G$4,0,IF('2交替制'!E26="夜勤",1,0))</f>
        <v>0</v>
      </c>
    </row>
    <row r="15" spans="1:32" x14ac:dyDescent="0.3">
      <c r="A15" s="3" t="s">
        <v>27</v>
      </c>
      <c r="B15" s="1">
        <f>IF('2交替制'!C$6&gt;'2交替制'!$G$4,0,IF('2交替制'!C10="休",1,0))</f>
        <v>1</v>
      </c>
      <c r="C15" s="1">
        <f>IF('2交替制'!D$6&gt;'2交替制'!$G$4,0,IF('2交替制'!D10="休",1,0))</f>
        <v>0</v>
      </c>
      <c r="D15" s="1">
        <f>IF('2交替制'!E$6&gt;'2交替制'!$G$4,0,IF('2交替制'!E10="休",1,0))</f>
        <v>0</v>
      </c>
      <c r="E15" s="1">
        <f>IF('2交替制'!F$6&gt;'2交替制'!$G$4,0,IF('2交替制'!F10="休",1,0))</f>
        <v>0</v>
      </c>
      <c r="F15" s="1">
        <f>IF('2交替制'!G$6&gt;'2交替制'!$G$4,0,IF('2交替制'!G10="休",1,0))</f>
        <v>0</v>
      </c>
      <c r="G15" s="1">
        <f>IF('2交替制'!H$6&gt;'2交替制'!$G$4,0,IF('2交替制'!H10="休",1,0))</f>
        <v>0</v>
      </c>
      <c r="H15" s="1">
        <f>IF('2交替制'!I$6&gt;'2交替制'!$G$4,0,IF('2交替制'!I10="休",1,0))</f>
        <v>1</v>
      </c>
      <c r="I15" s="1">
        <f>IF('2交替制'!J$6&gt;'2交替制'!$G$4,0,IF('2交替制'!J10="休",1,0))</f>
        <v>1</v>
      </c>
      <c r="J15" s="1">
        <f>IF('2交替制'!K$6&gt;'2交替制'!$G$4,0,IF('2交替制'!K10="休",1,0))</f>
        <v>0</v>
      </c>
      <c r="K15" s="1">
        <f>IF('2交替制'!L$6&gt;'2交替制'!$G$4,0,IF('2交替制'!L10="休",1,0))</f>
        <v>0</v>
      </c>
      <c r="L15" s="1">
        <f>IF('2交替制'!M$6&gt;'2交替制'!$G$4,0,IF('2交替制'!M10="休",1,0))</f>
        <v>0</v>
      </c>
      <c r="M15" s="1">
        <f>IF('2交替制'!N$6&gt;'2交替制'!$G$4,0,IF('2交替制'!N10="休",1,0))</f>
        <v>0</v>
      </c>
      <c r="N15" s="1">
        <f>IF('2交替制'!O$6&gt;'2交替制'!$G$4,0,IF('2交替制'!O10="休",1,0))</f>
        <v>0</v>
      </c>
      <c r="O15" s="1">
        <f>IF('2交替制'!P$6&gt;'2交替制'!$G$4,0,IF('2交替制'!P10="休",1,0))</f>
        <v>1</v>
      </c>
      <c r="P15" s="1">
        <f>IF('2交替制'!C$14&gt;'2交替制'!$G$4,0,IF('2交替制'!C18="休",1,0))</f>
        <v>1</v>
      </c>
      <c r="Q15" s="1">
        <f>IF('2交替制'!D$14&gt;'2交替制'!$G$4,0,IF('2交替制'!D18="休",1,0))</f>
        <v>0</v>
      </c>
      <c r="R15" s="1">
        <f>IF('2交替制'!E$14&gt;'2交替制'!$G$4,0,IF('2交替制'!E18="休",1,0))</f>
        <v>0</v>
      </c>
      <c r="S15" s="1">
        <f>IF('2交替制'!F$14&gt;'2交替制'!$G$4,0,IF('2交替制'!F18="休",1,0))</f>
        <v>0</v>
      </c>
      <c r="T15" s="1">
        <f>IF('2交替制'!G$14&gt;'2交替制'!$G$4,0,IF('2交替制'!G18="休",1,0))</f>
        <v>0</v>
      </c>
      <c r="U15" s="1">
        <f>IF('2交替制'!H$14&gt;'2交替制'!$G$4,0,IF('2交替制'!H18="休",1,0))</f>
        <v>0</v>
      </c>
      <c r="V15" s="1">
        <f>IF('2交替制'!I$14&gt;'2交替制'!$G$4,0,IF('2交替制'!I18="休",1,0))</f>
        <v>1</v>
      </c>
      <c r="W15" s="1">
        <f>IF('2交替制'!J$14&gt;'2交替制'!$G$4,0,IF('2交替制'!J18="休",1,0))</f>
        <v>1</v>
      </c>
      <c r="X15" s="1">
        <f>IF('2交替制'!K$14&gt;'2交替制'!$G$4,0,IF('2交替制'!K18="休",1,0))</f>
        <v>0</v>
      </c>
      <c r="Y15" s="1">
        <f>IF('2交替制'!L$14&gt;'2交替制'!$G$4,0,IF('2交替制'!L18="休",1,0))</f>
        <v>0</v>
      </c>
      <c r="Z15" s="1">
        <f>IF('2交替制'!M$14&gt;'2交替制'!$G$4,0,IF('2交替制'!M18="休",1,0))</f>
        <v>0</v>
      </c>
      <c r="AA15" s="1">
        <f>IF('2交替制'!N$14&gt;'2交替制'!$G$4,0,IF('2交替制'!N18="休",1,0))</f>
        <v>0</v>
      </c>
      <c r="AB15" s="1">
        <f>IF('2交替制'!O$14&gt;'2交替制'!$G$4,0,IF('2交替制'!O18="休",1,0))</f>
        <v>0</v>
      </c>
      <c r="AC15" s="1">
        <f>IF('2交替制'!P$14&gt;'2交替制'!$G$4,0,IF('2交替制'!P18="休",1,0))</f>
        <v>1</v>
      </c>
      <c r="AD15" s="1">
        <f>IF('2交替制'!C$22&gt;'2交替制'!$G$4,0,IF('2交替制'!C26="休",1,0))</f>
        <v>1</v>
      </c>
      <c r="AE15" s="1">
        <f>IF('2交替制'!D$22&gt;'2交替制'!$G$4,0,IF('2交替制'!D26="休",1,0))</f>
        <v>0</v>
      </c>
      <c r="AF15" s="1">
        <f>IF('2交替制'!E$22&gt;'2交替制'!$G$4,0,IF('2交替制'!E26="休",1,0))</f>
        <v>0</v>
      </c>
    </row>
    <row r="17" spans="1:32" x14ac:dyDescent="0.3">
      <c r="A17" s="3" t="s">
        <v>28</v>
      </c>
      <c r="B17" s="1">
        <f>IF('2交替制'!C$6&gt;'2交替制'!$G$4,0,IF('2交替制'!C11="休",0,1))</f>
        <v>0</v>
      </c>
      <c r="C17" s="1">
        <f>IF('2交替制'!D$6&gt;'2交替制'!$G$4,0,IF('2交替制'!D11="休",0,B17+1))</f>
        <v>1</v>
      </c>
      <c r="D17" s="1">
        <f>IF('2交替制'!E$6&gt;'2交替制'!$G$4,0,IF('2交替制'!E11="休",0,C17+1))</f>
        <v>2</v>
      </c>
      <c r="E17" s="1">
        <f>IF('2交替制'!F$6&gt;'2交替制'!$G$4,0,IF('2交替制'!F11="休",0,D17+1))</f>
        <v>3</v>
      </c>
      <c r="F17" s="1">
        <f>IF('2交替制'!G$6&gt;'2交替制'!$G$4,0,IF('2交替制'!G11="休",0,E17+1))</f>
        <v>4</v>
      </c>
      <c r="G17" s="1">
        <f>IF('2交替制'!H$6&gt;'2交替制'!$G$4,0,IF('2交替制'!H11="休",0,F17+1))</f>
        <v>5</v>
      </c>
      <c r="H17" s="1">
        <f>IF('2交替制'!I$6&gt;'2交替制'!$G$4,0,IF('2交替制'!I11="休",0,G17+1))</f>
        <v>0</v>
      </c>
      <c r="I17" s="1">
        <f>IF('2交替制'!J$6&gt;'2交替制'!$G$4,0,IF('2交替制'!J11="休",0,H17+1))</f>
        <v>0</v>
      </c>
      <c r="J17" s="1">
        <f>IF('2交替制'!K$6&gt;'2交替制'!$G$4,0,IF('2交替制'!K11="休",0,I17+1))</f>
        <v>1</v>
      </c>
      <c r="K17" s="1">
        <f>IF('2交替制'!L$6&gt;'2交替制'!$G$4,0,IF('2交替制'!L11="休",0,J17+1))</f>
        <v>2</v>
      </c>
      <c r="L17" s="1">
        <f>IF('2交替制'!M$6&gt;'2交替制'!$G$4,0,IF('2交替制'!M11="休",0,K17+1))</f>
        <v>3</v>
      </c>
      <c r="M17" s="1">
        <f>IF('2交替制'!N$6&gt;'2交替制'!$G$4,0,IF('2交替制'!N11="休",0,L17+1))</f>
        <v>4</v>
      </c>
      <c r="N17" s="1">
        <f>IF('2交替制'!O$6&gt;'2交替制'!$G$4,0,IF('2交替制'!O11="休",0,M17+1))</f>
        <v>5</v>
      </c>
      <c r="O17" s="1">
        <f>IF('2交替制'!P$6&gt;'2交替制'!$G$4,0,IF('2交替制'!P11="休",0,N17+1))</f>
        <v>0</v>
      </c>
      <c r="P17" s="1">
        <f>IF('2交替制'!C$14&gt;'2交替制'!$G$4,0,IF('2交替制'!C19="休",0,O17+1))</f>
        <v>0</v>
      </c>
      <c r="Q17" s="1">
        <f>IF('2交替制'!D$14&gt;'2交替制'!$G$4,0,IF('2交替制'!D19="休",0,P17+1))</f>
        <v>1</v>
      </c>
      <c r="R17" s="1">
        <f>IF('2交替制'!E$14&gt;'2交替制'!$G$4,0,IF('2交替制'!E19="休",0,Q17+1))</f>
        <v>2</v>
      </c>
      <c r="S17" s="1">
        <f>IF('2交替制'!F$14&gt;'2交替制'!$G$4,0,IF('2交替制'!F19="休",0,R17+1))</f>
        <v>3</v>
      </c>
      <c r="T17" s="1">
        <f>IF('2交替制'!G$14&gt;'2交替制'!$G$4,0,IF('2交替制'!G19="休",0,S17+1))</f>
        <v>4</v>
      </c>
      <c r="U17" s="1">
        <f>IF('2交替制'!H$14&gt;'2交替制'!$G$4,0,IF('2交替制'!H19="休",0,T17+1))</f>
        <v>5</v>
      </c>
      <c r="V17" s="1">
        <f>IF('2交替制'!I$14&gt;'2交替制'!$G$4,0,IF('2交替制'!I19="休",0,U17+1))</f>
        <v>0</v>
      </c>
      <c r="W17" s="1">
        <f>IF('2交替制'!J$14&gt;'2交替制'!$G$4,0,IF('2交替制'!J19="休",0,V17+1))</f>
        <v>0</v>
      </c>
      <c r="X17" s="1">
        <f>IF('2交替制'!K$14&gt;'2交替制'!$G$4,0,IF('2交替制'!K19="休",0,W17+1))</f>
        <v>1</v>
      </c>
      <c r="Y17" s="1">
        <f>IF('2交替制'!L$14&gt;'2交替制'!$G$4,0,IF('2交替制'!L19="休",0,X17+1))</f>
        <v>2</v>
      </c>
      <c r="Z17" s="1">
        <f>IF('2交替制'!M$14&gt;'2交替制'!$G$4,0,IF('2交替制'!M19="休",0,Y17+1))</f>
        <v>3</v>
      </c>
      <c r="AA17" s="1">
        <f>IF('2交替制'!N$14&gt;'2交替制'!$G$4,0,IF('2交替制'!N19="休",0,Z17+1))</f>
        <v>4</v>
      </c>
      <c r="AB17" s="1">
        <f>IF('2交替制'!O$14&gt;'2交替制'!$G$4,0,IF('2交替制'!O19="休",0,AA17+1))</f>
        <v>5</v>
      </c>
      <c r="AC17" s="1">
        <f>IF('2交替制'!P$14&gt;'2交替制'!$G$4,0,IF('2交替制'!P19="休",0,AB17+1))</f>
        <v>0</v>
      </c>
      <c r="AD17" s="1">
        <f>IF('2交替制'!C$22&gt;'2交替制'!$G$4,0,IF('2交替制'!C27="休",0,AC17+1))</f>
        <v>0</v>
      </c>
      <c r="AE17" s="1">
        <f>IF('2交替制'!D$22&gt;'2交替制'!$G$4,0,IF('2交替制'!D27="休",0,AD17+1))</f>
        <v>1</v>
      </c>
      <c r="AF17" s="1">
        <f>IF('2交替制'!E$22&gt;'2交替制'!$G$4,0,IF('2交替制'!E27="休",0,AE17+1))</f>
        <v>2</v>
      </c>
    </row>
    <row r="18" spans="1:32" x14ac:dyDescent="0.3">
      <c r="A18" s="3" t="s">
        <v>29</v>
      </c>
      <c r="B18" s="1">
        <f>IF('2交替制'!C$6&gt;'2交替制'!$G$4,0,IF('2交替制'!C11="日勤",1,0))</f>
        <v>0</v>
      </c>
      <c r="C18" s="1">
        <f>IF('2交替制'!D$6&gt;'2交替制'!$G$4,0,IF('2交替制'!D11="日勤",1,0))</f>
        <v>0</v>
      </c>
      <c r="D18" s="1">
        <f>IF('2交替制'!E$6&gt;'2交替制'!$G$4,0,IF('2交替制'!E11="日勤",1,0))</f>
        <v>0</v>
      </c>
      <c r="E18" s="1">
        <f>IF('2交替制'!F$6&gt;'2交替制'!$G$4,0,IF('2交替制'!F11="日勤",1,0))</f>
        <v>0</v>
      </c>
      <c r="F18" s="1">
        <f>IF('2交替制'!G$6&gt;'2交替制'!$G$4,0,IF('2交替制'!G11="日勤",1,0))</f>
        <v>0</v>
      </c>
      <c r="G18" s="1">
        <f>IF('2交替制'!H$6&gt;'2交替制'!$G$4,0,IF('2交替制'!H11="日勤",1,0))</f>
        <v>0</v>
      </c>
      <c r="H18" s="1">
        <f>IF('2交替制'!I$6&gt;'2交替制'!$G$4,0,IF('2交替制'!I11="日勤",1,0))</f>
        <v>0</v>
      </c>
      <c r="I18" s="1">
        <f>IF('2交替制'!J$6&gt;'2交替制'!$G$4,0,IF('2交替制'!J11="日勤",1,0))</f>
        <v>0</v>
      </c>
      <c r="J18" s="1">
        <f>IF('2交替制'!K$6&gt;'2交替制'!$G$4,0,IF('2交替制'!K11="日勤",1,0))</f>
        <v>1</v>
      </c>
      <c r="K18" s="1">
        <f>IF('2交替制'!L$6&gt;'2交替制'!$G$4,0,IF('2交替制'!L11="日勤",1,0))</f>
        <v>1</v>
      </c>
      <c r="L18" s="1">
        <f>IF('2交替制'!M$6&gt;'2交替制'!$G$4,0,IF('2交替制'!M11="日勤",1,0))</f>
        <v>1</v>
      </c>
      <c r="M18" s="1">
        <f>IF('2交替制'!N$6&gt;'2交替制'!$G$4,0,IF('2交替制'!N11="日勤",1,0))</f>
        <v>1</v>
      </c>
      <c r="N18" s="1">
        <f>IF('2交替制'!O$6&gt;'2交替制'!$G$4,0,IF('2交替制'!O11="日勤",1,0))</f>
        <v>1</v>
      </c>
      <c r="O18" s="1">
        <f>IF('2交替制'!P$6&gt;'2交替制'!$G$4,0,IF('2交替制'!P11="日勤",1,0))</f>
        <v>0</v>
      </c>
      <c r="P18" s="1">
        <f>IF('2交替制'!C$14&gt;'2交替制'!$G$4,0,IF('2交替制'!C19="日勤",1,0))</f>
        <v>0</v>
      </c>
      <c r="Q18" s="1">
        <f>IF('2交替制'!D$14&gt;'2交替制'!$G$4,0,IF('2交替制'!D19="日勤",1,0))</f>
        <v>0</v>
      </c>
      <c r="R18" s="1">
        <f>IF('2交替制'!E$14&gt;'2交替制'!$G$4,0,IF('2交替制'!E19="日勤",1,0))</f>
        <v>0</v>
      </c>
      <c r="S18" s="1">
        <f>IF('2交替制'!F$14&gt;'2交替制'!$G$4,0,IF('2交替制'!F19="日勤",1,0))</f>
        <v>0</v>
      </c>
      <c r="T18" s="1">
        <f>IF('2交替制'!G$14&gt;'2交替制'!$G$4,0,IF('2交替制'!G19="日勤",1,0))</f>
        <v>0</v>
      </c>
      <c r="U18" s="1">
        <f>IF('2交替制'!H$14&gt;'2交替制'!$G$4,0,IF('2交替制'!H19="日勤",1,0))</f>
        <v>0</v>
      </c>
      <c r="V18" s="1">
        <f>IF('2交替制'!I$14&gt;'2交替制'!$G$4,0,IF('2交替制'!I19="日勤",1,0))</f>
        <v>0</v>
      </c>
      <c r="W18" s="1">
        <f>IF('2交替制'!J$14&gt;'2交替制'!$G$4,0,IF('2交替制'!J19="日勤",1,0))</f>
        <v>0</v>
      </c>
      <c r="X18" s="1">
        <f>IF('2交替制'!K$14&gt;'2交替制'!$G$4,0,IF('2交替制'!K19="日勤",1,0))</f>
        <v>1</v>
      </c>
      <c r="Y18" s="1">
        <f>IF('2交替制'!L$14&gt;'2交替制'!$G$4,0,IF('2交替制'!L19="日勤",1,0))</f>
        <v>1</v>
      </c>
      <c r="Z18" s="1">
        <f>IF('2交替制'!M$14&gt;'2交替制'!$G$4,0,IF('2交替制'!M19="日勤",1,0))</f>
        <v>1</v>
      </c>
      <c r="AA18" s="1">
        <f>IF('2交替制'!N$14&gt;'2交替制'!$G$4,0,IF('2交替制'!N19="日勤",1,0))</f>
        <v>1</v>
      </c>
      <c r="AB18" s="1">
        <f>IF('2交替制'!O$14&gt;'2交替制'!$G$4,0,IF('2交替制'!O19="日勤",1,0))</f>
        <v>1</v>
      </c>
      <c r="AC18" s="1">
        <f>IF('2交替制'!P$14&gt;'2交替制'!$G$4,0,IF('2交替制'!P19="日勤",1,0))</f>
        <v>0</v>
      </c>
      <c r="AD18" s="1">
        <f>IF('2交替制'!C$22&gt;'2交替制'!$G$4,0,IF('2交替制'!C27="日勤",1,0))</f>
        <v>0</v>
      </c>
      <c r="AE18" s="1">
        <f>IF('2交替制'!D$22&gt;'2交替制'!$G$4,0,IF('2交替制'!D27="日勤",1,0))</f>
        <v>0</v>
      </c>
      <c r="AF18" s="1">
        <f>IF('2交替制'!E$22&gt;'2交替制'!$G$4,0,IF('2交替制'!E27="日勤",1,0))</f>
        <v>0</v>
      </c>
    </row>
    <row r="19" spans="1:32" x14ac:dyDescent="0.3">
      <c r="A19" s="3" t="s">
        <v>30</v>
      </c>
      <c r="B19" s="1">
        <f>IF('2交替制'!C$6&gt;'2交替制'!$G$4,0,IF('2交替制'!C11="夜勤",1,0))</f>
        <v>0</v>
      </c>
      <c r="C19" s="1">
        <f>IF('2交替制'!D$6&gt;'2交替制'!$G$4,0,IF('2交替制'!D11="夜勤",1,0))</f>
        <v>1</v>
      </c>
      <c r="D19" s="1">
        <f>IF('2交替制'!E$6&gt;'2交替制'!$G$4,0,IF('2交替制'!E11="夜勤",1,0))</f>
        <v>1</v>
      </c>
      <c r="E19" s="1">
        <f>IF('2交替制'!F$6&gt;'2交替制'!$G$4,0,IF('2交替制'!F11="夜勤",1,0))</f>
        <v>1</v>
      </c>
      <c r="F19" s="1">
        <f>IF('2交替制'!G$6&gt;'2交替制'!$G$4,0,IF('2交替制'!G11="夜勤",1,0))</f>
        <v>1</v>
      </c>
      <c r="G19" s="1">
        <f>IF('2交替制'!H$6&gt;'2交替制'!$G$4,0,IF('2交替制'!H11="夜勤",1,0))</f>
        <v>1</v>
      </c>
      <c r="H19" s="1">
        <f>IF('2交替制'!I$6&gt;'2交替制'!$G$4,0,IF('2交替制'!I11="夜勤",1,0))</f>
        <v>0</v>
      </c>
      <c r="I19" s="1">
        <f>IF('2交替制'!J$6&gt;'2交替制'!$G$4,0,IF('2交替制'!J11="夜勤",1,0))</f>
        <v>0</v>
      </c>
      <c r="J19" s="1">
        <f>IF('2交替制'!K$6&gt;'2交替制'!$G$4,0,IF('2交替制'!K11="夜勤",1,0))</f>
        <v>0</v>
      </c>
      <c r="K19" s="1">
        <f>IF('2交替制'!L$6&gt;'2交替制'!$G$4,0,IF('2交替制'!L11="夜勤",1,0))</f>
        <v>0</v>
      </c>
      <c r="L19" s="1">
        <f>IF('2交替制'!M$6&gt;'2交替制'!$G$4,0,IF('2交替制'!M11="夜勤",1,0))</f>
        <v>0</v>
      </c>
      <c r="M19" s="1">
        <f>IF('2交替制'!N$6&gt;'2交替制'!$G$4,0,IF('2交替制'!N11="夜勤",1,0))</f>
        <v>0</v>
      </c>
      <c r="N19" s="1">
        <f>IF('2交替制'!O$6&gt;'2交替制'!$G$4,0,IF('2交替制'!O11="夜勤",1,0))</f>
        <v>0</v>
      </c>
      <c r="O19" s="1">
        <f>IF('2交替制'!P$6&gt;'2交替制'!$G$4,0,IF('2交替制'!P11="夜勤",1,0))</f>
        <v>0</v>
      </c>
      <c r="P19" s="1">
        <f>IF('2交替制'!C$14&gt;'2交替制'!$G$4,0,IF('2交替制'!C19="夜勤",1,0))</f>
        <v>0</v>
      </c>
      <c r="Q19" s="1">
        <f>IF('2交替制'!D$14&gt;'2交替制'!$G$4,0,IF('2交替制'!D19="夜勤",1,0))</f>
        <v>1</v>
      </c>
      <c r="R19" s="1">
        <f>IF('2交替制'!E$14&gt;'2交替制'!$G$4,0,IF('2交替制'!E19="夜勤",1,0))</f>
        <v>1</v>
      </c>
      <c r="S19" s="1">
        <f>IF('2交替制'!F$14&gt;'2交替制'!$G$4,0,IF('2交替制'!F19="夜勤",1,0))</f>
        <v>1</v>
      </c>
      <c r="T19" s="1">
        <f>IF('2交替制'!G$14&gt;'2交替制'!$G$4,0,IF('2交替制'!G19="夜勤",1,0))</f>
        <v>1</v>
      </c>
      <c r="U19" s="1">
        <f>IF('2交替制'!H$14&gt;'2交替制'!$G$4,0,IF('2交替制'!H19="夜勤",1,0))</f>
        <v>1</v>
      </c>
      <c r="V19" s="1">
        <f>IF('2交替制'!I$14&gt;'2交替制'!$G$4,0,IF('2交替制'!I19="夜勤",1,0))</f>
        <v>0</v>
      </c>
      <c r="W19" s="1">
        <f>IF('2交替制'!J$14&gt;'2交替制'!$G$4,0,IF('2交替制'!J19="夜勤",1,0))</f>
        <v>0</v>
      </c>
      <c r="X19" s="1">
        <f>IF('2交替制'!K$14&gt;'2交替制'!$G$4,0,IF('2交替制'!K19="夜勤",1,0))</f>
        <v>0</v>
      </c>
      <c r="Y19" s="1">
        <f>IF('2交替制'!L$14&gt;'2交替制'!$G$4,0,IF('2交替制'!L19="夜勤",1,0))</f>
        <v>0</v>
      </c>
      <c r="Z19" s="1">
        <f>IF('2交替制'!M$14&gt;'2交替制'!$G$4,0,IF('2交替制'!M19="夜勤",1,0))</f>
        <v>0</v>
      </c>
      <c r="AA19" s="1">
        <f>IF('2交替制'!N$14&gt;'2交替制'!$G$4,0,IF('2交替制'!N19="夜勤",1,0))</f>
        <v>0</v>
      </c>
      <c r="AB19" s="1">
        <f>IF('2交替制'!O$14&gt;'2交替制'!$G$4,0,IF('2交替制'!O19="夜勤",1,0))</f>
        <v>0</v>
      </c>
      <c r="AC19" s="1">
        <f>IF('2交替制'!P$14&gt;'2交替制'!$G$4,0,IF('2交替制'!P19="夜勤",1,0))</f>
        <v>0</v>
      </c>
      <c r="AD19" s="1">
        <f>IF('2交替制'!C$22&gt;'2交替制'!$G$4,0,IF('2交替制'!C27="夜勤",1,0))</f>
        <v>0</v>
      </c>
      <c r="AE19" s="1">
        <f>IF('2交替制'!D$22&gt;'2交替制'!$G$4,0,IF('2交替制'!D27="夜勤",1,0))</f>
        <v>1</v>
      </c>
      <c r="AF19" s="1">
        <f>IF('2交替制'!E$22&gt;'2交替制'!$G$4,0,IF('2交替制'!E27="夜勤",1,0))</f>
        <v>1</v>
      </c>
    </row>
    <row r="20" spans="1:32" x14ac:dyDescent="0.3">
      <c r="A20" s="3" t="s">
        <v>31</v>
      </c>
      <c r="B20" s="1">
        <f>IF('2交替制'!C$6&gt;'2交替制'!$G$4,0,IF('2交替制'!C11="休",1,0))</f>
        <v>1</v>
      </c>
      <c r="C20" s="1">
        <f>IF('2交替制'!D$6&gt;'2交替制'!$G$4,0,IF('2交替制'!D11="休",1,0))</f>
        <v>0</v>
      </c>
      <c r="D20" s="1">
        <f>IF('2交替制'!E$6&gt;'2交替制'!$G$4,0,IF('2交替制'!E11="休",1,0))</f>
        <v>0</v>
      </c>
      <c r="E20" s="1">
        <f>IF('2交替制'!F$6&gt;'2交替制'!$G$4,0,IF('2交替制'!F11="休",1,0))</f>
        <v>0</v>
      </c>
      <c r="F20" s="1">
        <f>IF('2交替制'!G$6&gt;'2交替制'!$G$4,0,IF('2交替制'!G11="休",1,0))</f>
        <v>0</v>
      </c>
      <c r="G20" s="1">
        <f>IF('2交替制'!H$6&gt;'2交替制'!$G$4,0,IF('2交替制'!H11="休",1,0))</f>
        <v>0</v>
      </c>
      <c r="H20" s="1">
        <f>IF('2交替制'!I$6&gt;'2交替制'!$G$4,0,IF('2交替制'!I11="休",1,0))</f>
        <v>1</v>
      </c>
      <c r="I20" s="1">
        <f>IF('2交替制'!J$6&gt;'2交替制'!$G$4,0,IF('2交替制'!J11="休",1,0))</f>
        <v>1</v>
      </c>
      <c r="J20" s="1">
        <f>IF('2交替制'!K$6&gt;'2交替制'!$G$4,0,IF('2交替制'!K11="休",1,0))</f>
        <v>0</v>
      </c>
      <c r="K20" s="1">
        <f>IF('2交替制'!L$6&gt;'2交替制'!$G$4,0,IF('2交替制'!L11="休",1,0))</f>
        <v>0</v>
      </c>
      <c r="L20" s="1">
        <f>IF('2交替制'!M$6&gt;'2交替制'!$G$4,0,IF('2交替制'!M11="休",1,0))</f>
        <v>0</v>
      </c>
      <c r="M20" s="1">
        <f>IF('2交替制'!N$6&gt;'2交替制'!$G$4,0,IF('2交替制'!N11="休",1,0))</f>
        <v>0</v>
      </c>
      <c r="N20" s="1">
        <f>IF('2交替制'!O$6&gt;'2交替制'!$G$4,0,IF('2交替制'!O11="休",1,0))</f>
        <v>0</v>
      </c>
      <c r="O20" s="1">
        <f>IF('2交替制'!P$6&gt;'2交替制'!$G$4,0,IF('2交替制'!P11="休",1,0))</f>
        <v>1</v>
      </c>
      <c r="P20" s="1">
        <f>IF('2交替制'!C$14&gt;'2交替制'!$G$4,0,IF('2交替制'!C19="休",1,0))</f>
        <v>1</v>
      </c>
      <c r="Q20" s="1">
        <f>IF('2交替制'!D$14&gt;'2交替制'!$G$4,0,IF('2交替制'!D19="休",1,0))</f>
        <v>0</v>
      </c>
      <c r="R20" s="1">
        <f>IF('2交替制'!E$14&gt;'2交替制'!$G$4,0,IF('2交替制'!E19="休",1,0))</f>
        <v>0</v>
      </c>
      <c r="S20" s="1">
        <f>IF('2交替制'!F$14&gt;'2交替制'!$G$4,0,IF('2交替制'!F19="休",1,0))</f>
        <v>0</v>
      </c>
      <c r="T20" s="1">
        <f>IF('2交替制'!G$14&gt;'2交替制'!$G$4,0,IF('2交替制'!G19="休",1,0))</f>
        <v>0</v>
      </c>
      <c r="U20" s="1">
        <f>IF('2交替制'!H$14&gt;'2交替制'!$G$4,0,IF('2交替制'!H19="休",1,0))</f>
        <v>0</v>
      </c>
      <c r="V20" s="1">
        <f>IF('2交替制'!I$14&gt;'2交替制'!$G$4,0,IF('2交替制'!I19="休",1,0))</f>
        <v>1</v>
      </c>
      <c r="W20" s="1">
        <f>IF('2交替制'!J$14&gt;'2交替制'!$G$4,0,IF('2交替制'!J19="休",1,0))</f>
        <v>1</v>
      </c>
      <c r="X20" s="1">
        <f>IF('2交替制'!K$14&gt;'2交替制'!$G$4,0,IF('2交替制'!K19="休",1,0))</f>
        <v>0</v>
      </c>
      <c r="Y20" s="1">
        <f>IF('2交替制'!L$14&gt;'2交替制'!$G$4,0,IF('2交替制'!L19="休",1,0))</f>
        <v>0</v>
      </c>
      <c r="Z20" s="1">
        <f>IF('2交替制'!M$14&gt;'2交替制'!$G$4,0,IF('2交替制'!M19="休",1,0))</f>
        <v>0</v>
      </c>
      <c r="AA20" s="1">
        <f>IF('2交替制'!N$14&gt;'2交替制'!$G$4,0,IF('2交替制'!N19="休",1,0))</f>
        <v>0</v>
      </c>
      <c r="AB20" s="1">
        <f>IF('2交替制'!O$14&gt;'2交替制'!$G$4,0,IF('2交替制'!O19="休",1,0))</f>
        <v>0</v>
      </c>
      <c r="AC20" s="1">
        <f>IF('2交替制'!P$14&gt;'2交替制'!$G$4,0,IF('2交替制'!P19="休",1,0))</f>
        <v>1</v>
      </c>
      <c r="AD20" s="1">
        <f>IF('2交替制'!C$22&gt;'2交替制'!$G$4,0,IF('2交替制'!C27="休",1,0))</f>
        <v>1</v>
      </c>
      <c r="AE20" s="1">
        <f>IF('2交替制'!D$22&gt;'2交替制'!$G$4,0,IF('2交替制'!D27="休",1,0))</f>
        <v>0</v>
      </c>
      <c r="AF20" s="1">
        <f>IF('2交替制'!E$22&gt;'2交替制'!$G$4,0,IF('2交替制'!E27="休",1,0))</f>
        <v>0</v>
      </c>
    </row>
  </sheetData>
  <phoneticPr fontId="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2交替制</vt:lpstr>
      <vt:lpstr>_計算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野邊隆弘</dc:creator>
  <cp:lastModifiedBy>隆弘 野邊</cp:lastModifiedBy>
  <dcterms:created xsi:type="dcterms:W3CDTF">2026-02-16T22:14:00Z</dcterms:created>
  <dcterms:modified xsi:type="dcterms:W3CDTF">2026-02-16T22:14:00Z</dcterms:modified>
</cp:coreProperties>
</file>