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1_{A0A128C3-90ED-44A1-8CD5-D9C367B66CFB}"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 name="詳細情報" sheetId="12" r:id="rId2"/>
  </sheets>
  <definedNames>
    <definedName name="_xlnm.Print_Titles" localSheetId="0">スケジュール!$5:$7</definedName>
    <definedName name="タスク_開始" localSheetId="0">スケジュール!$E1</definedName>
    <definedName name="タスク_終了" localSheetId="0">スケジュール!$F1</definedName>
    <definedName name="タスク_進捗状況" localSheetId="0">スケジュール!$D1</definedName>
    <definedName name="プロジェクトの開始">スケジュール!$E$4</definedName>
    <definedName name="今日" localSheetId="0">TODAY()</definedName>
    <definedName name="週表示">スケジュール!$E$5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11" l="1"/>
  <c r="G8" i="11"/>
  <c r="E10" i="11" l="1"/>
  <c r="F10" i="11" s="1"/>
  <c r="E11" i="11"/>
  <c r="F11" i="11" s="1"/>
  <c r="H6" i="11"/>
  <c r="H7" i="11" s="1"/>
  <c r="G20" i="11"/>
  <c r="G16" i="11"/>
  <c r="G12" i="11"/>
  <c r="G9" i="11"/>
  <c r="E14" i="11" l="1"/>
  <c r="F14" i="11" s="1"/>
  <c r="E15" i="11"/>
  <c r="G10" i="11"/>
  <c r="E13" i="11"/>
  <c r="F13" i="11" l="1"/>
  <c r="G13" i="11" s="1"/>
  <c r="G11" i="11"/>
  <c r="I6" i="11"/>
  <c r="J6" i="11" l="1"/>
  <c r="F15" i="11" l="1"/>
  <c r="E19" i="11" s="1"/>
  <c r="K6" i="11"/>
  <c r="E17" i="11" l="1"/>
  <c r="F17" i="11" s="1"/>
  <c r="F19" i="11" s="1"/>
  <c r="E22" i="11" s="1"/>
  <c r="E18" i="11"/>
  <c r="F18" i="11" s="1"/>
  <c r="L6" i="11"/>
  <c r="M6" i="11" l="1"/>
  <c r="N6" i="11" l="1"/>
  <c r="O6" i="11" l="1"/>
  <c r="O7" i="11" s="1"/>
  <c r="N7" i="11"/>
  <c r="M7" i="11"/>
  <c r="L7" i="11"/>
  <c r="K7" i="11"/>
  <c r="J7" i="11"/>
  <c r="I7" i="11"/>
  <c r="H5" i="11"/>
  <c r="G14" i="11" l="1"/>
  <c r="O5" i="11"/>
  <c r="P6" i="11"/>
  <c r="Q6" i="11" l="1"/>
  <c r="R6" i="11" l="1"/>
  <c r="S6" i="11" l="1"/>
  <c r="T6" i="11" l="1"/>
  <c r="U6" i="11" l="1"/>
  <c r="V6" i="11" l="1"/>
  <c r="V7" i="11" s="1"/>
  <c r="U7" i="11"/>
  <c r="T7" i="11"/>
  <c r="S7" i="11"/>
  <c r="R7" i="11"/>
  <c r="Q7" i="11"/>
  <c r="P7" i="11"/>
  <c r="G15" i="11" l="1"/>
  <c r="W6" i="11"/>
  <c r="X6" i="11" s="1"/>
  <c r="V5" i="11"/>
  <c r="Y6" i="11" l="1"/>
  <c r="G18" i="11" l="1"/>
  <c r="G17" i="11"/>
  <c r="Z6" i="11"/>
  <c r="E21" i="11" l="1"/>
  <c r="F21" i="11" s="1"/>
  <c r="AA6" i="11"/>
  <c r="G19" i="11" l="1"/>
  <c r="F22" i="11"/>
  <c r="E23" i="11" s="1"/>
  <c r="F23" i="11" s="1"/>
  <c r="E25" i="11" s="1"/>
  <c r="F25" i="11" s="1"/>
  <c r="E26" i="11" s="1"/>
  <c r="F26" i="11" s="1"/>
  <c r="E28" i="11" s="1"/>
  <c r="F28" i="11" s="1"/>
  <c r="E29" i="11" s="1"/>
  <c r="F29" i="11" s="1"/>
  <c r="AB6" i="11"/>
  <c r="E31" i="11" l="1"/>
  <c r="F31" i="11" s="1"/>
  <c r="E32" i="11"/>
  <c r="F32" i="11" s="1"/>
  <c r="G22" i="11"/>
  <c r="G21" i="11"/>
  <c r="AC6" i="11"/>
  <c r="AC7" i="11" s="1"/>
  <c r="AB7" i="11"/>
  <c r="AA7" i="11"/>
  <c r="Z7" i="11"/>
  <c r="Y7" i="11"/>
  <c r="X7" i="11"/>
  <c r="W7" i="11"/>
  <c r="AD6" i="11" l="1"/>
  <c r="AE6" i="11" s="1"/>
  <c r="G23" i="11" l="1"/>
  <c r="AF6" i="11"/>
  <c r="AG6" i="11" l="1"/>
  <c r="AH6" i="11" l="1"/>
  <c r="AI6" i="11" l="1"/>
  <c r="AI7" i="11" s="1"/>
  <c r="AH7" i="11"/>
  <c r="AG7" i="11"/>
  <c r="AF7" i="11"/>
  <c r="AE7" i="11"/>
  <c r="AD7" i="11"/>
  <c r="AC5" i="11"/>
  <c r="AJ6" i="11" l="1"/>
  <c r="AK6" i="11" l="1"/>
  <c r="AL6" i="11" l="1"/>
  <c r="AM6" i="11" l="1"/>
  <c r="AN6" i="11" l="1"/>
  <c r="AO6" i="11" l="1"/>
  <c r="AP6" i="11" l="1"/>
  <c r="AP7" i="11" s="1"/>
  <c r="AO7" i="11"/>
  <c r="AN7" i="11"/>
  <c r="AM7" i="11"/>
  <c r="AL7" i="11"/>
  <c r="AK7" i="11"/>
  <c r="AJ7" i="11"/>
  <c r="AJ5" i="11" l="1"/>
</calcChain>
</file>

<file path=xl/sharedStrings.xml><?xml version="1.0" encoding="utf-8"?>
<sst xmlns="http://schemas.openxmlformats.org/spreadsheetml/2006/main" count="62" uniqueCount="48">
  <si>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</si>
  <si>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</si>
  <si>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</si>
  <si>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</si>
  <si>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</si>
  <si>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</si>
  <si>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</si>
  <si>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</si>
  <si>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</si>
  <si>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</si>
  <si>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</si>
  <si>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プロジェクトの開始:</t>
  </si>
  <si>
    <t>週表示:</t>
  </si>
  <si>
    <t>進捗状況</t>
  </si>
  <si>
    <t>開始</t>
  </si>
  <si>
    <t>終了</t>
  </si>
  <si>
    <t>日数</t>
  </si>
  <si>
    <t>担当者</t>
    <phoneticPr fontId="19"/>
  </si>
  <si>
    <t>フェーズ 1 オリエンテーション</t>
    <phoneticPr fontId="19"/>
  </si>
  <si>
    <t>会社概要</t>
  </si>
  <si>
    <t>研修全体説明</t>
  </si>
  <si>
    <t>人事</t>
    <phoneticPr fontId="19"/>
  </si>
  <si>
    <t>フェーズ 2 ビジネスマナー</t>
    <phoneticPr fontId="19"/>
  </si>
  <si>
    <t>挨拶</t>
    <phoneticPr fontId="19"/>
  </si>
  <si>
    <t>名刺交換</t>
  </si>
  <si>
    <t>電話対応</t>
  </si>
  <si>
    <t>フェーズ 3 社内ルール理解</t>
    <phoneticPr fontId="19"/>
  </si>
  <si>
    <t>就業規則</t>
  </si>
  <si>
    <t>勤怠</t>
  </si>
  <si>
    <t>申請フロー</t>
  </si>
  <si>
    <t>フェーズ 4 IT基礎研修</t>
    <phoneticPr fontId="19"/>
  </si>
  <si>
    <t>メール</t>
  </si>
  <si>
    <t>Officeソフト</t>
    <phoneticPr fontId="19"/>
  </si>
  <si>
    <t>社内システム操作</t>
  </si>
  <si>
    <t>フェーズ ５ 業務基礎研修</t>
    <phoneticPr fontId="19"/>
  </si>
  <si>
    <t>業界知識</t>
  </si>
  <si>
    <t>業務フロー理解</t>
  </si>
  <si>
    <t>実務補助</t>
  </si>
  <si>
    <t>現場体験</t>
  </si>
  <si>
    <t>フェーズ ６ OJT</t>
    <phoneticPr fontId="19"/>
  </si>
  <si>
    <t>フェーズ ７ 成果発表・振り返り</t>
    <phoneticPr fontId="19"/>
  </si>
  <si>
    <t>学習内容の整理</t>
  </si>
  <si>
    <t>フィードバック</t>
  </si>
  <si>
    <t>新入社員向けの研修カリキュラム設計</t>
    <phoneticPr fontId="19"/>
  </si>
  <si>
    <t>教育担当</t>
    <phoneticPr fontId="19"/>
  </si>
  <si>
    <t>現場担当</t>
    <phoneticPr fontId="19"/>
  </si>
  <si>
    <t>教育担当・現場担当</t>
    <phoneticPr fontId="19"/>
  </si>
  <si>
    <t>研修項目</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</si>
</sst>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s>
  <fonts count="40"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sz val="10"/>
      <name val="Meiryo UI"/>
      <family val="3"/>
      <charset val="128"/>
    </font>
    <font>
      <b/>
      <sz val="12"/>
      <color theme="1" tint="0.34998626667073579"/>
      <name val="Meiryo UI"/>
      <family val="3"/>
      <charset val="128"/>
    </font>
    <font>
      <b/>
      <sz val="10"/>
      <name val="Meiryo UI"/>
      <family val="3"/>
      <charset val="128"/>
    </font>
    <font>
      <sz val="11"/>
      <name val="Meiryo UI"/>
      <family val="3"/>
      <charset val="128"/>
    </font>
    <font>
      <sz val="11"/>
      <color theme="1" tint="0.499984740745262"/>
      <name val="Meiryo UI"/>
      <family val="3"/>
      <charset val="128"/>
    </font>
    <font>
      <b/>
      <sz val="16"/>
      <color theme="4" tint="-0.249977111117893"/>
      <name val="Meiryo UI"/>
      <family val="3"/>
      <charset val="128"/>
    </font>
    <font>
      <sz val="20"/>
      <name val="Meiryo UI"/>
      <family val="3"/>
      <charset val="128"/>
    </font>
    <font>
      <sz val="11"/>
      <color rgb="FF1D2129"/>
      <name val="Meiryo UI"/>
      <family val="3"/>
      <charset val="128"/>
    </font>
    <font>
      <sz val="11"/>
      <color theme="1"/>
      <name val="Meiryo UI"/>
      <family val="3"/>
      <charset val="128"/>
    </font>
    <font>
      <u/>
      <sz val="11"/>
      <color indexed="12"/>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2"/>
      <name val="Meiryo UI"/>
      <family val="3"/>
      <charset val="128"/>
    </font>
    <font>
      <b/>
      <sz val="12"/>
      <color theme="1"/>
      <name val="Meiryo UI"/>
      <family val="3"/>
      <charset val="128"/>
    </font>
    <font>
      <b/>
      <sz val="14"/>
      <color theme="1"/>
      <name val="Meiryo UI"/>
      <family val="3"/>
      <charset val="128"/>
    </font>
  </fonts>
  <fills count="49">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theme="1" tint="0.34998626667073579"/>
        <bgColor theme="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39997558519241921"/>
        <bgColor indexed="64"/>
      </patternFill>
    </fill>
  </fills>
  <borders count="17">
    <border>
      <left/>
      <right/>
      <top/>
      <bottom/>
      <diagonal/>
    </border>
    <border>
      <left/>
      <right/>
      <top style="thin">
        <color theme="0" tint="-0.34998626667073579"/>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right/>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3"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3">
      <alignment horizontal="center" vertical="center"/>
    </xf>
    <xf numFmtId="178" fontId="1" fillId="0" borderId="2" applyFill="0">
      <alignment horizontal="center" vertical="center"/>
    </xf>
    <xf numFmtId="0" fontId="1" fillId="0" borderId="2" applyFill="0">
      <alignment horizontal="center" vertical="center"/>
    </xf>
    <xf numFmtId="0" fontId="1" fillId="0" borderId="2"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13" borderId="0" applyNumberFormat="0" applyBorder="0" applyAlignment="0" applyProtection="0"/>
    <xf numFmtId="0" fontId="3" fillId="14" borderId="0" applyNumberFormat="0" applyBorder="0" applyAlignment="0" applyProtection="0"/>
    <xf numFmtId="0" fontId="14" fillId="15" borderId="0" applyNumberFormat="0" applyBorder="0" applyAlignment="0" applyProtection="0"/>
    <xf numFmtId="0" fontId="12" fillId="16" borderId="11" applyNumberFormat="0" applyAlignment="0" applyProtection="0"/>
    <xf numFmtId="0" fontId="15" fillId="17" borderId="12" applyNumberFormat="0" applyAlignment="0" applyProtection="0"/>
    <xf numFmtId="0" fontId="4" fillId="17" borderId="11" applyNumberFormat="0" applyAlignment="0" applyProtection="0"/>
    <xf numFmtId="0" fontId="13" fillId="0" borderId="13" applyNumberFormat="0" applyFill="0" applyAlignment="0" applyProtection="0"/>
    <xf numFmtId="0" fontId="5" fillId="18" borderId="14" applyNumberFormat="0" applyAlignment="0" applyProtection="0"/>
    <xf numFmtId="0" fontId="18" fillId="0" borderId="0" applyNumberFormat="0" applyFill="0" applyBorder="0" applyAlignment="0" applyProtection="0"/>
    <xf numFmtId="0" fontId="1" fillId="19" borderId="15" applyNumberFormat="0" applyFont="0" applyAlignment="0" applyProtection="0"/>
    <xf numFmtId="0" fontId="6" fillId="0" borderId="0" applyNumberFormat="0" applyFill="0" applyBorder="0" applyAlignment="0" applyProtection="0"/>
    <xf numFmtId="0" fontId="17" fillId="0" borderId="16" applyNumberFormat="0" applyFill="0" applyAlignment="0" applyProtection="0"/>
    <xf numFmtId="0" fontId="2"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2"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2"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cellStyleXfs>
  <cellXfs count="106">
    <xf numFmtId="0" fontId="0" fillId="0" borderId="0" xfId="0"/>
    <xf numFmtId="0" fontId="20" fillId="0" borderId="0" xfId="0" applyFont="1" applyAlignment="1">
      <alignment vertical="top"/>
    </xf>
    <xf numFmtId="0" fontId="20" fillId="0" borderId="0" xfId="0" applyFont="1"/>
    <xf numFmtId="0" fontId="21" fillId="0" borderId="0" xfId="0" applyFont="1" applyAlignment="1">
      <alignment horizontal="left" vertical="center"/>
    </xf>
    <xf numFmtId="0" fontId="22" fillId="0" borderId="0" xfId="0" applyFont="1" applyAlignment="1">
      <alignment horizontal="left" vertical="center"/>
    </xf>
    <xf numFmtId="0" fontId="23" fillId="0" borderId="0" xfId="0" applyFont="1" applyAlignment="1">
      <alignment vertical="top"/>
    </xf>
    <xf numFmtId="0" fontId="24" fillId="0" borderId="0" xfId="0" applyFont="1" applyAlignment="1">
      <alignment vertical="top"/>
    </xf>
    <xf numFmtId="0" fontId="20" fillId="0" borderId="0" xfId="0" applyFont="1" applyAlignment="1">
      <alignment horizontal="left" vertical="top"/>
    </xf>
    <xf numFmtId="0" fontId="25" fillId="0" borderId="0" xfId="0" applyFont="1" applyAlignment="1">
      <alignment vertical="center"/>
    </xf>
    <xf numFmtId="0" fontId="26" fillId="0" borderId="0" xfId="0" applyFont="1"/>
    <xf numFmtId="0" fontId="27" fillId="0" borderId="0" xfId="0" applyFont="1" applyAlignment="1">
      <alignment horizontal="left" vertical="top" wrapText="1" indent="1"/>
    </xf>
    <xf numFmtId="0" fontId="28" fillId="0" borderId="0" xfId="0" applyFont="1" applyAlignment="1">
      <alignment vertical="top" wrapText="1"/>
    </xf>
    <xf numFmtId="0" fontId="29" fillId="0" borderId="0" xfId="1" applyFont="1" applyAlignment="1" applyProtection="1">
      <alignment horizontal="left" vertical="top"/>
    </xf>
    <xf numFmtId="0" fontId="30" fillId="0" borderId="0" xfId="3" applyFont="1" applyAlignment="1">
      <alignment wrapText="1"/>
    </xf>
    <xf numFmtId="0" fontId="31" fillId="0" borderId="0" xfId="5" applyFont="1" applyAlignment="1">
      <alignment horizontal="left"/>
    </xf>
    <xf numFmtId="0" fontId="32" fillId="0" borderId="0" xfId="0" applyFont="1" applyAlignment="1">
      <alignment horizontal="left"/>
    </xf>
    <xf numFmtId="0" fontId="22" fillId="0" borderId="0" xfId="0" applyFont="1"/>
    <xf numFmtId="0" fontId="22" fillId="0" borderId="0" xfId="0" applyFont="1" applyAlignment="1">
      <alignment horizontal="center"/>
    </xf>
    <xf numFmtId="0" fontId="22" fillId="0" borderId="0" xfId="0" applyFont="1" applyAlignment="1">
      <alignment horizontal="center" vertical="center"/>
    </xf>
    <xf numFmtId="0" fontId="33" fillId="0" borderId="0" xfId="0" applyFont="1"/>
    <xf numFmtId="0" fontId="34" fillId="0" borderId="0" xfId="0" applyFont="1"/>
    <xf numFmtId="0" fontId="30" fillId="0" borderId="0" xfId="3" applyFont="1"/>
    <xf numFmtId="0" fontId="33" fillId="0" borderId="0" xfId="0" applyFont="1" applyAlignment="1">
      <alignment horizontal="center"/>
    </xf>
    <xf numFmtId="0" fontId="22" fillId="0" borderId="0" xfId="1" applyFont="1" applyProtection="1">
      <alignment vertical="top"/>
    </xf>
    <xf numFmtId="0" fontId="33" fillId="0" borderId="10" xfId="0" applyFont="1" applyBorder="1"/>
    <xf numFmtId="0" fontId="33" fillId="0" borderId="0" xfId="0" applyFont="1" applyAlignment="1">
      <alignment wrapText="1"/>
    </xf>
    <xf numFmtId="0" fontId="33" fillId="0" borderId="9" xfId="0" applyFont="1" applyBorder="1" applyAlignment="1">
      <alignment vertical="center"/>
    </xf>
    <xf numFmtId="0" fontId="33" fillId="0" borderId="0" xfId="0" applyFont="1" applyAlignment="1">
      <alignment vertical="center"/>
    </xf>
    <xf numFmtId="0" fontId="33" fillId="0" borderId="9" xfId="0" applyFont="1" applyBorder="1" applyAlignment="1">
      <alignment horizontal="right" vertical="center"/>
    </xf>
    <xf numFmtId="0" fontId="35" fillId="0" borderId="0" xfId="0" applyFont="1"/>
    <xf numFmtId="0" fontId="30" fillId="0" borderId="0" xfId="0" applyFont="1" applyAlignment="1">
      <alignment horizontal="center"/>
    </xf>
    <xf numFmtId="0" fontId="36" fillId="0" borderId="0" xfId="1" applyFont="1" applyAlignment="1" applyProtection="1"/>
    <xf numFmtId="0" fontId="30" fillId="12" borderId="1" xfId="0" applyFont="1" applyFill="1" applyBorder="1" applyAlignment="1">
      <alignment horizontal="left" vertical="center" indent="1"/>
    </xf>
    <xf numFmtId="0" fontId="30" fillId="12" borderId="1" xfId="0" applyFont="1" applyFill="1" applyBorder="1" applyAlignment="1">
      <alignment horizontal="center" vertical="center" wrapText="1"/>
    </xf>
    <xf numFmtId="0" fontId="30" fillId="11" borderId="8" xfId="0" applyFont="1" applyFill="1" applyBorder="1" applyAlignment="1">
      <alignment horizontal="center" vertical="center" shrinkToFit="1"/>
    </xf>
    <xf numFmtId="180" fontId="34" fillId="6" borderId="6" xfId="0" applyNumberFormat="1" applyFont="1" applyFill="1" applyBorder="1" applyAlignment="1">
      <alignment horizontal="center" vertical="center"/>
    </xf>
    <xf numFmtId="180" fontId="34" fillId="6" borderId="0" xfId="0" applyNumberFormat="1" applyFont="1" applyFill="1" applyAlignment="1">
      <alignment horizontal="center" vertical="center"/>
    </xf>
    <xf numFmtId="180" fontId="34" fillId="6" borderId="7" xfId="0" applyNumberFormat="1" applyFont="1" applyFill="1" applyBorder="1" applyAlignment="1">
      <alignment horizontal="center" vertical="center"/>
    </xf>
    <xf numFmtId="14" fontId="39" fillId="6" borderId="4" xfId="0" applyNumberFormat="1" applyFont="1" applyFill="1" applyBorder="1" applyAlignment="1">
      <alignment horizontal="left" vertical="center" wrapText="1" indent="1"/>
    </xf>
    <xf numFmtId="14" fontId="39" fillId="6" borderId="1" xfId="0" applyNumberFormat="1" applyFont="1" applyFill="1" applyBorder="1" applyAlignment="1">
      <alignment horizontal="left" vertical="center" wrapText="1" indent="1"/>
    </xf>
    <xf numFmtId="14" fontId="39" fillId="6" borderId="5" xfId="0" applyNumberFormat="1" applyFont="1" applyFill="1" applyBorder="1" applyAlignment="1">
      <alignment horizontal="left" vertical="center" wrapText="1" indent="1"/>
    </xf>
    <xf numFmtId="0" fontId="39" fillId="0" borderId="0" xfId="8" applyFont="1">
      <alignment horizontal="right" indent="1"/>
    </xf>
    <xf numFmtId="0" fontId="39" fillId="0" borderId="7" xfId="8" applyFont="1" applyBorder="1">
      <alignment horizontal="right" indent="1"/>
    </xf>
    <xf numFmtId="179" fontId="39" fillId="0" borderId="3" xfId="9" applyFont="1">
      <alignment horizontal="center" vertical="center"/>
    </xf>
    <xf numFmtId="0" fontId="39" fillId="0" borderId="0" xfId="0" applyFont="1"/>
    <xf numFmtId="0" fontId="39" fillId="0" borderId="3" xfId="0" applyFont="1" applyBorder="1" applyAlignment="1">
      <alignment horizontal="center" vertical="center"/>
    </xf>
    <xf numFmtId="0" fontId="38" fillId="7" borderId="2" xfId="0" applyFont="1" applyFill="1" applyBorder="1" applyAlignment="1">
      <alignment horizontal="left" vertical="center" indent="1"/>
    </xf>
    <xf numFmtId="0" fontId="38" fillId="7" borderId="2" xfId="11" applyFont="1" applyFill="1">
      <alignment horizontal="center" vertical="center"/>
    </xf>
    <xf numFmtId="9" fontId="37" fillId="7" borderId="2" xfId="2" applyFont="1" applyFill="1" applyBorder="1" applyAlignment="1">
      <alignment horizontal="center" vertical="center"/>
    </xf>
    <xf numFmtId="178" fontId="38" fillId="7" borderId="2" xfId="0" applyNumberFormat="1" applyFont="1" applyFill="1" applyBorder="1" applyAlignment="1">
      <alignment horizontal="center" vertical="center"/>
    </xf>
    <xf numFmtId="178" fontId="37" fillId="7" borderId="2" xfId="0" applyNumberFormat="1" applyFont="1" applyFill="1" applyBorder="1" applyAlignment="1">
      <alignment horizontal="center" vertical="center"/>
    </xf>
    <xf numFmtId="0" fontId="37" fillId="0" borderId="2" xfId="0" applyFont="1" applyBorder="1" applyAlignment="1">
      <alignment horizontal="center" vertical="center"/>
    </xf>
    <xf numFmtId="0" fontId="38" fillId="2" borderId="2" xfId="12" applyFont="1" applyFill="1">
      <alignment horizontal="left" vertical="center" indent="2"/>
    </xf>
    <xf numFmtId="0" fontId="38" fillId="2" borderId="2" xfId="11" applyFont="1" applyFill="1">
      <alignment horizontal="center" vertical="center"/>
    </xf>
    <xf numFmtId="9" fontId="37" fillId="2" borderId="2" xfId="2" applyFont="1" applyFill="1" applyBorder="1" applyAlignment="1">
      <alignment horizontal="center" vertical="center"/>
    </xf>
    <xf numFmtId="178" fontId="38" fillId="2" borderId="2" xfId="10" applyFont="1" applyFill="1">
      <alignment horizontal="center" vertical="center"/>
    </xf>
    <xf numFmtId="0" fontId="38" fillId="8" borderId="2" xfId="0" applyFont="1" applyFill="1" applyBorder="1" applyAlignment="1">
      <alignment horizontal="left" vertical="center" indent="1"/>
    </xf>
    <xf numFmtId="0" fontId="38" fillId="8" borderId="2" xfId="11" applyFont="1" applyFill="1">
      <alignment horizontal="center" vertical="center"/>
    </xf>
    <xf numFmtId="9" fontId="37" fillId="8" borderId="2" xfId="2" applyFont="1" applyFill="1" applyBorder="1" applyAlignment="1">
      <alignment horizontal="center" vertical="center"/>
    </xf>
    <xf numFmtId="178" fontId="38" fillId="8" borderId="2" xfId="0" applyNumberFormat="1" applyFont="1" applyFill="1" applyBorder="1" applyAlignment="1">
      <alignment horizontal="center" vertical="center"/>
    </xf>
    <xf numFmtId="178" fontId="37" fillId="8" borderId="2" xfId="0" applyNumberFormat="1" applyFont="1" applyFill="1" applyBorder="1" applyAlignment="1">
      <alignment horizontal="center" vertical="center"/>
    </xf>
    <xf numFmtId="0" fontId="38" fillId="3" borderId="2" xfId="12" applyFont="1" applyFill="1">
      <alignment horizontal="left" vertical="center" indent="2"/>
    </xf>
    <xf numFmtId="0" fontId="38" fillId="3" borderId="2" xfId="11" applyFont="1" applyFill="1">
      <alignment horizontal="center" vertical="center"/>
    </xf>
    <xf numFmtId="9" fontId="37" fillId="3" borderId="2" xfId="2" applyFont="1" applyFill="1" applyBorder="1" applyAlignment="1">
      <alignment horizontal="center" vertical="center"/>
    </xf>
    <xf numFmtId="178" fontId="38" fillId="3" borderId="2" xfId="10" applyFont="1" applyFill="1">
      <alignment horizontal="center" vertical="center"/>
    </xf>
    <xf numFmtId="0" fontId="38" fillId="5" borderId="2" xfId="0" applyFont="1" applyFill="1" applyBorder="1" applyAlignment="1">
      <alignment horizontal="left" vertical="center" indent="1"/>
    </xf>
    <xf numFmtId="0" fontId="38" fillId="5" borderId="2" xfId="11" applyFont="1" applyFill="1">
      <alignment horizontal="center" vertical="center"/>
    </xf>
    <xf numFmtId="9" fontId="37" fillId="5" borderId="2" xfId="2" applyFont="1" applyFill="1" applyBorder="1" applyAlignment="1">
      <alignment horizontal="center" vertical="center"/>
    </xf>
    <xf numFmtId="178" fontId="38" fillId="5" borderId="2" xfId="0" applyNumberFormat="1" applyFont="1" applyFill="1" applyBorder="1" applyAlignment="1">
      <alignment horizontal="center" vertical="center"/>
    </xf>
    <xf numFmtId="178" fontId="37" fillId="5" borderId="2" xfId="0" applyNumberFormat="1" applyFont="1" applyFill="1" applyBorder="1" applyAlignment="1">
      <alignment horizontal="center" vertical="center"/>
    </xf>
    <xf numFmtId="0" fontId="38" fillId="10" borderId="2" xfId="12" applyFont="1" applyFill="1">
      <alignment horizontal="left" vertical="center" indent="2"/>
    </xf>
    <xf numFmtId="0" fontId="38" fillId="10" borderId="2" xfId="11" applyFont="1" applyFill="1">
      <alignment horizontal="center" vertical="center"/>
    </xf>
    <xf numFmtId="9" fontId="37" fillId="10" borderId="2" xfId="2" applyFont="1" applyFill="1" applyBorder="1" applyAlignment="1">
      <alignment horizontal="center" vertical="center"/>
    </xf>
    <xf numFmtId="178" fontId="38" fillId="10" borderId="2" xfId="10" applyFont="1" applyFill="1">
      <alignment horizontal="center" vertical="center"/>
    </xf>
    <xf numFmtId="0" fontId="38" fillId="4" borderId="2" xfId="0" applyFont="1" applyFill="1" applyBorder="1" applyAlignment="1">
      <alignment horizontal="left" vertical="center" indent="1"/>
    </xf>
    <xf numFmtId="0" fontId="38" fillId="4" borderId="2" xfId="11" applyFont="1" applyFill="1">
      <alignment horizontal="center" vertical="center"/>
    </xf>
    <xf numFmtId="9" fontId="37" fillId="4" borderId="2" xfId="2" applyFont="1" applyFill="1" applyBorder="1" applyAlignment="1">
      <alignment horizontal="center" vertical="center"/>
    </xf>
    <xf numFmtId="178" fontId="38" fillId="4" borderId="2" xfId="0" applyNumberFormat="1" applyFont="1" applyFill="1" applyBorder="1" applyAlignment="1">
      <alignment horizontal="center" vertical="center"/>
    </xf>
    <xf numFmtId="178" fontId="37" fillId="4" borderId="2" xfId="0" applyNumberFormat="1" applyFont="1" applyFill="1" applyBorder="1" applyAlignment="1">
      <alignment horizontal="center" vertical="center"/>
    </xf>
    <xf numFmtId="0" fontId="38" fillId="9" borderId="2" xfId="12" applyFont="1" applyFill="1">
      <alignment horizontal="left" vertical="center" indent="2"/>
    </xf>
    <xf numFmtId="0" fontId="38" fillId="9" borderId="2" xfId="11" applyFont="1" applyFill="1">
      <alignment horizontal="center" vertical="center"/>
    </xf>
    <xf numFmtId="9" fontId="37" fillId="9" borderId="2" xfId="2" applyFont="1" applyFill="1" applyBorder="1" applyAlignment="1">
      <alignment horizontal="center" vertical="center"/>
    </xf>
    <xf numFmtId="178" fontId="38" fillId="9" borderId="2" xfId="10" applyFont="1" applyFill="1">
      <alignment horizontal="center" vertical="center"/>
    </xf>
    <xf numFmtId="0" fontId="38" fillId="44" borderId="2" xfId="0" applyFont="1" applyFill="1" applyBorder="1" applyAlignment="1">
      <alignment horizontal="left" vertical="center" indent="1"/>
    </xf>
    <xf numFmtId="0" fontId="38" fillId="44" borderId="2" xfId="11" applyFont="1" applyFill="1">
      <alignment horizontal="center" vertical="center"/>
    </xf>
    <xf numFmtId="9" fontId="37" fillId="44" borderId="2" xfId="2" applyFont="1" applyFill="1" applyBorder="1" applyAlignment="1">
      <alignment horizontal="center" vertical="center"/>
    </xf>
    <xf numFmtId="178" fontId="38" fillId="44" borderId="2" xfId="0" applyNumberFormat="1" applyFont="1" applyFill="1" applyBorder="1" applyAlignment="1">
      <alignment horizontal="center" vertical="center"/>
    </xf>
    <xf numFmtId="178" fontId="37" fillId="44" borderId="2" xfId="0" applyNumberFormat="1" applyFont="1" applyFill="1" applyBorder="1" applyAlignment="1">
      <alignment horizontal="center" vertical="center"/>
    </xf>
    <xf numFmtId="0" fontId="38" fillId="45" borderId="2" xfId="12" applyFont="1" applyFill="1">
      <alignment horizontal="left" vertical="center" indent="2"/>
    </xf>
    <xf numFmtId="0" fontId="38" fillId="45" borderId="2" xfId="11" applyFont="1" applyFill="1">
      <alignment horizontal="center" vertical="center"/>
    </xf>
    <xf numFmtId="9" fontId="37" fillId="45" borderId="2" xfId="2" applyFont="1" applyFill="1" applyBorder="1" applyAlignment="1">
      <alignment horizontal="center" vertical="center"/>
    </xf>
    <xf numFmtId="178" fontId="38" fillId="45" borderId="2" xfId="10" applyFont="1" applyFill="1">
      <alignment horizontal="center" vertical="center"/>
    </xf>
    <xf numFmtId="0" fontId="38" fillId="46" borderId="2" xfId="0" applyFont="1" applyFill="1" applyBorder="1" applyAlignment="1">
      <alignment horizontal="left" vertical="center" indent="1"/>
    </xf>
    <xf numFmtId="0" fontId="38" fillId="46" borderId="2" xfId="11" applyFont="1" applyFill="1">
      <alignment horizontal="center" vertical="center"/>
    </xf>
    <xf numFmtId="9" fontId="37" fillId="46" borderId="2" xfId="2" applyFont="1" applyFill="1" applyBorder="1" applyAlignment="1">
      <alignment horizontal="center" vertical="center"/>
    </xf>
    <xf numFmtId="178" fontId="38" fillId="46" borderId="2" xfId="0" applyNumberFormat="1" applyFont="1" applyFill="1" applyBorder="1" applyAlignment="1">
      <alignment horizontal="center" vertical="center"/>
    </xf>
    <xf numFmtId="178" fontId="37" fillId="46" borderId="2" xfId="0" applyNumberFormat="1" applyFont="1" applyFill="1" applyBorder="1" applyAlignment="1">
      <alignment horizontal="center" vertical="center"/>
    </xf>
    <xf numFmtId="0" fontId="38" fillId="47" borderId="2" xfId="12" applyFont="1" applyFill="1">
      <alignment horizontal="left" vertical="center" indent="2"/>
    </xf>
    <xf numFmtId="0" fontId="38" fillId="47" borderId="2" xfId="11" applyFont="1" applyFill="1">
      <alignment horizontal="center" vertical="center"/>
    </xf>
    <xf numFmtId="9" fontId="37" fillId="47" borderId="2" xfId="2" applyFont="1" applyFill="1" applyBorder="1" applyAlignment="1">
      <alignment horizontal="center" vertical="center"/>
    </xf>
    <xf numFmtId="178" fontId="38" fillId="47" borderId="2" xfId="10" applyFont="1" applyFill="1">
      <alignment horizontal="center" vertical="center"/>
    </xf>
    <xf numFmtId="0" fontId="38" fillId="48" borderId="2" xfId="0" applyFont="1" applyFill="1" applyBorder="1" applyAlignment="1">
      <alignment horizontal="left" vertical="center" indent="1"/>
    </xf>
    <xf numFmtId="0" fontId="38" fillId="48" borderId="2" xfId="11" applyFont="1" applyFill="1">
      <alignment horizontal="center" vertical="center"/>
    </xf>
    <xf numFmtId="9" fontId="37" fillId="48" borderId="2" xfId="2" applyFont="1" applyFill="1" applyBorder="1" applyAlignment="1">
      <alignment horizontal="center" vertical="center"/>
    </xf>
    <xf numFmtId="178" fontId="38" fillId="48" borderId="2" xfId="0" applyNumberFormat="1" applyFont="1" applyFill="1" applyBorder="1" applyAlignment="1">
      <alignment horizontal="center" vertical="center"/>
    </xf>
    <xf numFmtId="178" fontId="37" fillId="48" borderId="2" xfId="0" applyNumberFormat="1" applyFont="1" applyFill="1" applyBorder="1" applyAlignment="1">
      <alignment horizontal="center" vertical="center"/>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15">
    <dxf>
      <fill>
        <patternFill>
          <bgColor theme="7"/>
        </patternFill>
      </fill>
      <border>
        <left/>
        <right/>
      </border>
    </dxf>
    <dxf>
      <fill>
        <patternFill>
          <bgColor theme="0" tint="-0.34998626667073579"/>
        </patternFill>
      </fill>
    </dxf>
    <dxf>
      <border>
        <left style="thin">
          <color rgb="FFC00000"/>
        </left>
        <right style="thin">
          <color rgb="FFC00000"/>
        </right>
        <vertical/>
        <horizontal/>
      </border>
    </dxf>
    <dxf>
      <fill>
        <patternFill>
          <bgColor theme="7"/>
        </patternFill>
      </fill>
      <border>
        <left/>
        <right/>
      </border>
    </dxf>
    <dxf>
      <fill>
        <patternFill>
          <bgColor theme="0" tint="-0.34998626667073579"/>
        </patternFill>
      </fill>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14"/>
      <tableStyleElement type="headerRow" dxfId="13"/>
      <tableStyleElement type="totalRow" dxfId="12"/>
      <tableStyleElement type="firstColumn" dxfId="11"/>
      <tableStyleElement type="lastColumn" dxfId="10"/>
      <tableStyleElement type="firstRowStripe" dxfId="9"/>
      <tableStyleElement type="secondRowStripe" dxfId="8"/>
      <tableStyleElement type="firstColumnStripe" dxfId="7"/>
      <tableStyleElement type="secondColumnStripe" dxfId="6"/>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P35"/>
  <sheetViews>
    <sheetView showGridLines="0" tabSelected="1" showRuler="0" zoomScale="60" zoomScaleNormal="60" zoomScalePageLayoutView="70" workbookViewId="0">
      <pane ySplit="7" topLeftCell="A8" activePane="bottomLeft" state="frozen"/>
      <selection pane="bottomLeft" activeCell="B6" sqref="B6"/>
    </sheetView>
  </sheetViews>
  <sheetFormatPr defaultRowHeight="30" customHeight="1" x14ac:dyDescent="0.3"/>
  <cols>
    <col min="1" max="1" width="2.54296875" style="21" customWidth="1"/>
    <col min="2" max="2" width="19.81640625" style="19" customWidth="1"/>
    <col min="3" max="3" width="30.54296875" style="19" customWidth="1"/>
    <col min="4" max="4" width="10.54296875" style="19" customWidth="1"/>
    <col min="5" max="5" width="10.1796875" style="22" customWidth="1"/>
    <col min="6" max="6" width="10.1796875" style="19" customWidth="1"/>
    <col min="7" max="7" width="8.90625" style="19" customWidth="1"/>
    <col min="8" max="42" width="5.1796875" style="19" customWidth="1"/>
    <col min="43" max="43" width="8.7265625" style="19"/>
    <col min="44" max="46" width="7.1796875" style="19"/>
    <col min="47" max="48" width="8.453125" style="19"/>
    <col min="49" max="16384" width="8.7265625" style="19"/>
  </cols>
  <sheetData>
    <row r="1" spans="1:42" ht="21.6" customHeight="1" x14ac:dyDescent="0.55000000000000004">
      <c r="A1" s="13"/>
      <c r="B1" s="14"/>
      <c r="C1" s="15"/>
      <c r="D1" s="16"/>
      <c r="E1" s="17"/>
      <c r="F1" s="18"/>
      <c r="G1" s="16"/>
      <c r="H1" s="20"/>
    </row>
    <row r="2" spans="1:42" ht="30" customHeight="1" x14ac:dyDescent="0.55000000000000004">
      <c r="A2" s="21" t="s">
        <v>0</v>
      </c>
      <c r="B2" s="14" t="s">
        <v>43</v>
      </c>
      <c r="H2" s="23"/>
    </row>
    <row r="3" spans="1:42" ht="10.8" customHeight="1" x14ac:dyDescent="0.55000000000000004">
      <c r="B3" s="14"/>
      <c r="H3" s="23"/>
    </row>
    <row r="4" spans="1:42" ht="22.8" customHeight="1" x14ac:dyDescent="0.55000000000000004">
      <c r="A4" s="21" t="s">
        <v>1</v>
      </c>
      <c r="B4" s="14"/>
      <c r="C4" s="41" t="s">
        <v>11</v>
      </c>
      <c r="D4" s="42"/>
      <c r="E4" s="43">
        <f ca="1">TODAY()</f>
        <v>46005</v>
      </c>
      <c r="F4" s="43"/>
      <c r="G4" s="44"/>
    </row>
    <row r="5" spans="1:42" ht="25.8" customHeight="1" x14ac:dyDescent="0.35">
      <c r="A5" s="13" t="s">
        <v>2</v>
      </c>
      <c r="C5" s="41" t="s">
        <v>12</v>
      </c>
      <c r="D5" s="42"/>
      <c r="E5" s="45">
        <v>1</v>
      </c>
      <c r="F5" s="44"/>
      <c r="G5" s="44"/>
      <c r="H5" s="38">
        <f ca="1">H6</f>
        <v>46006</v>
      </c>
      <c r="I5" s="39"/>
      <c r="J5" s="39"/>
      <c r="K5" s="39"/>
      <c r="L5" s="39"/>
      <c r="M5" s="39"/>
      <c r="N5" s="40"/>
      <c r="O5" s="38">
        <f ca="1">O6</f>
        <v>46013</v>
      </c>
      <c r="P5" s="39"/>
      <c r="Q5" s="39"/>
      <c r="R5" s="39"/>
      <c r="S5" s="39"/>
      <c r="T5" s="39"/>
      <c r="U5" s="40"/>
      <c r="V5" s="38">
        <f ca="1">V6</f>
        <v>46020</v>
      </c>
      <c r="W5" s="39"/>
      <c r="X5" s="39"/>
      <c r="Y5" s="39"/>
      <c r="Z5" s="39"/>
      <c r="AA5" s="39"/>
      <c r="AB5" s="40"/>
      <c r="AC5" s="38">
        <f ca="1">AC6</f>
        <v>46027</v>
      </c>
      <c r="AD5" s="39"/>
      <c r="AE5" s="39"/>
      <c r="AF5" s="39"/>
      <c r="AG5" s="39"/>
      <c r="AH5" s="39"/>
      <c r="AI5" s="40"/>
      <c r="AJ5" s="38">
        <f ca="1">AJ6</f>
        <v>46034</v>
      </c>
      <c r="AK5" s="39"/>
      <c r="AL5" s="39"/>
      <c r="AM5" s="39"/>
      <c r="AN5" s="39"/>
      <c r="AO5" s="39"/>
      <c r="AP5" s="40"/>
    </row>
    <row r="6" spans="1:42" ht="21" customHeight="1" x14ac:dyDescent="0.3">
      <c r="A6" s="13" t="s">
        <v>3</v>
      </c>
      <c r="B6" s="24"/>
      <c r="C6" s="24"/>
      <c r="D6" s="24"/>
      <c r="E6" s="24"/>
      <c r="F6" s="24"/>
      <c r="H6" s="35">
        <f ca="1">プロジェクトの開始-WEEKDAY(プロジェクトの開始,1)+2+7*(週表示-1)</f>
        <v>46006</v>
      </c>
      <c r="I6" s="36">
        <f ca="1">H6+1</f>
        <v>46007</v>
      </c>
      <c r="J6" s="36">
        <f t="shared" ref="J6:AP6" ca="1" si="0">I6+1</f>
        <v>46008</v>
      </c>
      <c r="K6" s="36">
        <f t="shared" ca="1" si="0"/>
        <v>46009</v>
      </c>
      <c r="L6" s="36">
        <f t="shared" ca="1" si="0"/>
        <v>46010</v>
      </c>
      <c r="M6" s="36">
        <f t="shared" ca="1" si="0"/>
        <v>46011</v>
      </c>
      <c r="N6" s="37">
        <f t="shared" ca="1" si="0"/>
        <v>46012</v>
      </c>
      <c r="O6" s="35">
        <f ca="1">N6+1</f>
        <v>46013</v>
      </c>
      <c r="P6" s="36">
        <f ca="1">O6+1</f>
        <v>46014</v>
      </c>
      <c r="Q6" s="36">
        <f t="shared" ca="1" si="0"/>
        <v>46015</v>
      </c>
      <c r="R6" s="36">
        <f t="shared" ca="1" si="0"/>
        <v>46016</v>
      </c>
      <c r="S6" s="36">
        <f t="shared" ca="1" si="0"/>
        <v>46017</v>
      </c>
      <c r="T6" s="36">
        <f t="shared" ca="1" si="0"/>
        <v>46018</v>
      </c>
      <c r="U6" s="37">
        <f t="shared" ca="1" si="0"/>
        <v>46019</v>
      </c>
      <c r="V6" s="35">
        <f ca="1">U6+1</f>
        <v>46020</v>
      </c>
      <c r="W6" s="36">
        <f ca="1">V6+1</f>
        <v>46021</v>
      </c>
      <c r="X6" s="36">
        <f t="shared" ca="1" si="0"/>
        <v>46022</v>
      </c>
      <c r="Y6" s="36">
        <f t="shared" ca="1" si="0"/>
        <v>46023</v>
      </c>
      <c r="Z6" s="36">
        <f t="shared" ca="1" si="0"/>
        <v>46024</v>
      </c>
      <c r="AA6" s="36">
        <f t="shared" ca="1" si="0"/>
        <v>46025</v>
      </c>
      <c r="AB6" s="37">
        <f t="shared" ca="1" si="0"/>
        <v>46026</v>
      </c>
      <c r="AC6" s="35">
        <f ca="1">AB6+1</f>
        <v>46027</v>
      </c>
      <c r="AD6" s="36">
        <f ca="1">AC6+1</f>
        <v>46028</v>
      </c>
      <c r="AE6" s="36">
        <f t="shared" ca="1" si="0"/>
        <v>46029</v>
      </c>
      <c r="AF6" s="36">
        <f t="shared" ca="1" si="0"/>
        <v>46030</v>
      </c>
      <c r="AG6" s="36">
        <f t="shared" ca="1" si="0"/>
        <v>46031</v>
      </c>
      <c r="AH6" s="36">
        <f t="shared" ca="1" si="0"/>
        <v>46032</v>
      </c>
      <c r="AI6" s="37">
        <f t="shared" ca="1" si="0"/>
        <v>46033</v>
      </c>
      <c r="AJ6" s="35">
        <f ca="1">AI6+1</f>
        <v>46034</v>
      </c>
      <c r="AK6" s="36">
        <f ca="1">AJ6+1</f>
        <v>46035</v>
      </c>
      <c r="AL6" s="36">
        <f t="shared" ca="1" si="0"/>
        <v>46036</v>
      </c>
      <c r="AM6" s="36">
        <f t="shared" ca="1" si="0"/>
        <v>46037</v>
      </c>
      <c r="AN6" s="36">
        <f t="shared" ca="1" si="0"/>
        <v>46038</v>
      </c>
      <c r="AO6" s="36">
        <f t="shared" ca="1" si="0"/>
        <v>46039</v>
      </c>
      <c r="AP6" s="37">
        <f t="shared" ca="1" si="0"/>
        <v>46040</v>
      </c>
    </row>
    <row r="7" spans="1:42" ht="30" customHeight="1" thickBot="1" x14ac:dyDescent="0.35">
      <c r="A7" s="13" t="s">
        <v>4</v>
      </c>
      <c r="B7" s="32" t="s">
        <v>47</v>
      </c>
      <c r="C7" s="33" t="s">
        <v>17</v>
      </c>
      <c r="D7" s="33" t="s">
        <v>13</v>
      </c>
      <c r="E7" s="33" t="s">
        <v>14</v>
      </c>
      <c r="F7" s="33" t="s">
        <v>15</v>
      </c>
      <c r="G7" s="33" t="s">
        <v>16</v>
      </c>
      <c r="H7" s="34" t="str">
        <f t="shared" ref="H7:AM7" ca="1" si="1">LEFT(TEXT(H6,"aaa"),1)</f>
        <v>月</v>
      </c>
      <c r="I7" s="34" t="str">
        <f t="shared" ca="1" si="1"/>
        <v>火</v>
      </c>
      <c r="J7" s="34" t="str">
        <f t="shared" ca="1" si="1"/>
        <v>水</v>
      </c>
      <c r="K7" s="34" t="str">
        <f t="shared" ca="1" si="1"/>
        <v>木</v>
      </c>
      <c r="L7" s="34" t="str">
        <f t="shared" ca="1" si="1"/>
        <v>金</v>
      </c>
      <c r="M7" s="34" t="str">
        <f t="shared" ca="1" si="1"/>
        <v>土</v>
      </c>
      <c r="N7" s="34" t="str">
        <f t="shared" ca="1" si="1"/>
        <v>日</v>
      </c>
      <c r="O7" s="34" t="str">
        <f t="shared" ca="1" si="1"/>
        <v>月</v>
      </c>
      <c r="P7" s="34" t="str">
        <f t="shared" ca="1" si="1"/>
        <v>火</v>
      </c>
      <c r="Q7" s="34" t="str">
        <f t="shared" ca="1" si="1"/>
        <v>水</v>
      </c>
      <c r="R7" s="34" t="str">
        <f t="shared" ca="1" si="1"/>
        <v>木</v>
      </c>
      <c r="S7" s="34" t="str">
        <f t="shared" ca="1" si="1"/>
        <v>金</v>
      </c>
      <c r="T7" s="34" t="str">
        <f t="shared" ca="1" si="1"/>
        <v>土</v>
      </c>
      <c r="U7" s="34" t="str">
        <f t="shared" ca="1" si="1"/>
        <v>日</v>
      </c>
      <c r="V7" s="34" t="str">
        <f t="shared" ca="1" si="1"/>
        <v>月</v>
      </c>
      <c r="W7" s="34" t="str">
        <f t="shared" ca="1" si="1"/>
        <v>火</v>
      </c>
      <c r="X7" s="34" t="str">
        <f t="shared" ca="1" si="1"/>
        <v>水</v>
      </c>
      <c r="Y7" s="34" t="str">
        <f t="shared" ca="1" si="1"/>
        <v>木</v>
      </c>
      <c r="Z7" s="34" t="str">
        <f t="shared" ca="1" si="1"/>
        <v>金</v>
      </c>
      <c r="AA7" s="34" t="str">
        <f t="shared" ca="1" si="1"/>
        <v>土</v>
      </c>
      <c r="AB7" s="34" t="str">
        <f t="shared" ca="1" si="1"/>
        <v>日</v>
      </c>
      <c r="AC7" s="34" t="str">
        <f t="shared" ca="1" si="1"/>
        <v>月</v>
      </c>
      <c r="AD7" s="34" t="str">
        <f t="shared" ca="1" si="1"/>
        <v>火</v>
      </c>
      <c r="AE7" s="34" t="str">
        <f t="shared" ca="1" si="1"/>
        <v>水</v>
      </c>
      <c r="AF7" s="34" t="str">
        <f t="shared" ca="1" si="1"/>
        <v>木</v>
      </c>
      <c r="AG7" s="34" t="str">
        <f t="shared" ca="1" si="1"/>
        <v>金</v>
      </c>
      <c r="AH7" s="34" t="str">
        <f t="shared" ca="1" si="1"/>
        <v>土</v>
      </c>
      <c r="AI7" s="34" t="str">
        <f t="shared" ca="1" si="1"/>
        <v>日</v>
      </c>
      <c r="AJ7" s="34" t="str">
        <f t="shared" ca="1" si="1"/>
        <v>月</v>
      </c>
      <c r="AK7" s="34" t="str">
        <f t="shared" ca="1" si="1"/>
        <v>火</v>
      </c>
      <c r="AL7" s="34" t="str">
        <f t="shared" ca="1" si="1"/>
        <v>水</v>
      </c>
      <c r="AM7" s="34" t="str">
        <f t="shared" ca="1" si="1"/>
        <v>木</v>
      </c>
      <c r="AN7" s="34" t="str">
        <f t="shared" ref="AN7:AP7" ca="1" si="2">LEFT(TEXT(AN6,"aaa"),1)</f>
        <v>金</v>
      </c>
      <c r="AO7" s="34" t="str">
        <f t="shared" ca="1" si="2"/>
        <v>土</v>
      </c>
      <c r="AP7" s="34" t="str">
        <f t="shared" ca="1" si="2"/>
        <v>日</v>
      </c>
    </row>
    <row r="8" spans="1:42" ht="30" hidden="1" customHeight="1" thickBot="1" x14ac:dyDescent="0.35">
      <c r="A8" s="21" t="s">
        <v>5</v>
      </c>
      <c r="C8" s="25"/>
      <c r="E8" s="19"/>
      <c r="G8" s="19" t="str">
        <f>IF(OR(ISBLANK(タスク_開始),ISBLANK(タスク_終了)),"",タスク_終了-タスク_開始+1)</f>
        <v/>
      </c>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row>
    <row r="9" spans="1:42" s="27" customFormat="1" ht="30" customHeight="1" thickBot="1" x14ac:dyDescent="0.35">
      <c r="A9" s="13" t="s">
        <v>6</v>
      </c>
      <c r="B9" s="46" t="s">
        <v>18</v>
      </c>
      <c r="C9" s="47"/>
      <c r="D9" s="48"/>
      <c r="E9" s="49"/>
      <c r="F9" s="50"/>
      <c r="G9" s="51" t="str">
        <f t="shared" ref="G9:G23" si="3">IF(OR(ISBLANK(タスク_開始),ISBLANK(タスク_終了)),"",タスク_終了-タスク_開始+1)</f>
        <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row>
    <row r="10" spans="1:42" s="27" customFormat="1" ht="30" customHeight="1" thickBot="1" x14ac:dyDescent="0.35">
      <c r="A10" s="13" t="s">
        <v>7</v>
      </c>
      <c r="B10" s="52" t="s">
        <v>19</v>
      </c>
      <c r="C10" s="53" t="s">
        <v>21</v>
      </c>
      <c r="D10" s="54">
        <v>1</v>
      </c>
      <c r="E10" s="55">
        <f ca="1">プロジェクトの開始</f>
        <v>46005</v>
      </c>
      <c r="F10" s="55">
        <f ca="1">E10+1</f>
        <v>46006</v>
      </c>
      <c r="G10" s="51">
        <f t="shared" ca="1" si="3"/>
        <v>2</v>
      </c>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row>
    <row r="11" spans="1:42" s="27" customFormat="1" ht="30" customHeight="1" thickBot="1" x14ac:dyDescent="0.35">
      <c r="A11" s="13" t="s">
        <v>8</v>
      </c>
      <c r="B11" s="52" t="s">
        <v>20</v>
      </c>
      <c r="C11" s="53" t="s">
        <v>21</v>
      </c>
      <c r="D11" s="54">
        <v>1</v>
      </c>
      <c r="E11" s="55">
        <f ca="1">プロジェクトの開始</f>
        <v>46005</v>
      </c>
      <c r="F11" s="55">
        <f ca="1">E11+1</f>
        <v>46006</v>
      </c>
      <c r="G11" s="51">
        <f t="shared" ca="1" si="3"/>
        <v>2</v>
      </c>
      <c r="H11" s="26"/>
      <c r="I11" s="26"/>
      <c r="J11" s="26"/>
      <c r="K11" s="26"/>
      <c r="L11" s="26"/>
      <c r="M11" s="26"/>
      <c r="N11" s="26"/>
      <c r="O11" s="26"/>
      <c r="P11" s="26"/>
      <c r="Q11" s="26"/>
      <c r="R11" s="26"/>
      <c r="S11" s="26"/>
      <c r="T11" s="28"/>
      <c r="U11" s="28"/>
      <c r="V11" s="26"/>
      <c r="W11" s="26"/>
      <c r="X11" s="26"/>
      <c r="Y11" s="26"/>
      <c r="Z11" s="26"/>
      <c r="AA11" s="26"/>
      <c r="AB11" s="26"/>
      <c r="AC11" s="26"/>
      <c r="AD11" s="26"/>
      <c r="AE11" s="26"/>
      <c r="AF11" s="26"/>
      <c r="AG11" s="26"/>
      <c r="AH11" s="26"/>
      <c r="AI11" s="26"/>
      <c r="AJ11" s="26"/>
      <c r="AK11" s="26"/>
      <c r="AL11" s="26"/>
      <c r="AM11" s="26"/>
      <c r="AN11" s="26"/>
      <c r="AO11" s="26"/>
      <c r="AP11" s="26"/>
    </row>
    <row r="12" spans="1:42" s="27" customFormat="1" ht="30" customHeight="1" thickBot="1" x14ac:dyDescent="0.35">
      <c r="A12" s="13" t="s">
        <v>9</v>
      </c>
      <c r="B12" s="56" t="s">
        <v>22</v>
      </c>
      <c r="C12" s="57"/>
      <c r="D12" s="58"/>
      <c r="E12" s="59"/>
      <c r="F12" s="60"/>
      <c r="G12" s="51" t="str">
        <f t="shared" si="3"/>
        <v/>
      </c>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row>
    <row r="13" spans="1:42" s="27" customFormat="1" ht="30" customHeight="1" thickBot="1" x14ac:dyDescent="0.35">
      <c r="A13" s="13"/>
      <c r="B13" s="61" t="s">
        <v>23</v>
      </c>
      <c r="C13" s="62" t="s">
        <v>21</v>
      </c>
      <c r="D13" s="63">
        <v>0.5</v>
      </c>
      <c r="E13" s="64">
        <f ca="1">F11</f>
        <v>46006</v>
      </c>
      <c r="F13" s="64">
        <f ca="1">E13+1</f>
        <v>46007</v>
      </c>
      <c r="G13" s="51">
        <f t="shared" ca="1" si="3"/>
        <v>2</v>
      </c>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row>
    <row r="14" spans="1:42" s="27" customFormat="1" ht="30" customHeight="1" thickBot="1" x14ac:dyDescent="0.35">
      <c r="A14" s="21"/>
      <c r="B14" s="61" t="s">
        <v>24</v>
      </c>
      <c r="C14" s="62" t="s">
        <v>21</v>
      </c>
      <c r="D14" s="63">
        <v>0.5</v>
      </c>
      <c r="E14" s="64">
        <f ca="1">F11</f>
        <v>46006</v>
      </c>
      <c r="F14" s="64">
        <f ca="1">E14+1</f>
        <v>46007</v>
      </c>
      <c r="G14" s="51">
        <f t="shared" ca="1" si="3"/>
        <v>2</v>
      </c>
      <c r="H14" s="26"/>
      <c r="I14" s="26"/>
      <c r="J14" s="26"/>
      <c r="K14" s="26"/>
      <c r="L14" s="26"/>
      <c r="M14" s="26"/>
      <c r="N14" s="26"/>
      <c r="O14" s="26"/>
      <c r="P14" s="26"/>
      <c r="Q14" s="26"/>
      <c r="R14" s="26"/>
      <c r="S14" s="26"/>
      <c r="T14" s="28"/>
      <c r="U14" s="28"/>
      <c r="V14" s="26"/>
      <c r="W14" s="26"/>
      <c r="X14" s="26"/>
      <c r="Y14" s="26"/>
      <c r="Z14" s="26"/>
      <c r="AA14" s="26"/>
      <c r="AB14" s="26"/>
      <c r="AC14" s="26"/>
      <c r="AD14" s="26"/>
      <c r="AE14" s="26"/>
      <c r="AF14" s="26"/>
      <c r="AG14" s="26"/>
      <c r="AH14" s="26"/>
      <c r="AI14" s="26"/>
      <c r="AJ14" s="26"/>
      <c r="AK14" s="26"/>
      <c r="AL14" s="26"/>
      <c r="AM14" s="26"/>
      <c r="AN14" s="26"/>
      <c r="AO14" s="26"/>
      <c r="AP14" s="26"/>
    </row>
    <row r="15" spans="1:42" s="27" customFormat="1" ht="30" customHeight="1" thickBot="1" x14ac:dyDescent="0.35">
      <c r="A15" s="21"/>
      <c r="B15" s="61" t="s">
        <v>25</v>
      </c>
      <c r="C15" s="62" t="s">
        <v>21</v>
      </c>
      <c r="D15" s="63">
        <v>0.5</v>
      </c>
      <c r="E15" s="64">
        <f ca="1">F11</f>
        <v>46006</v>
      </c>
      <c r="F15" s="64">
        <f ca="1">E15+1</f>
        <v>46007</v>
      </c>
      <c r="G15" s="51">
        <f t="shared" ca="1" si="3"/>
        <v>2</v>
      </c>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row>
    <row r="16" spans="1:42" s="27" customFormat="1" ht="30" customHeight="1" thickBot="1" x14ac:dyDescent="0.35">
      <c r="A16" s="21" t="s">
        <v>10</v>
      </c>
      <c r="B16" s="65" t="s">
        <v>26</v>
      </c>
      <c r="C16" s="66"/>
      <c r="D16" s="67"/>
      <c r="E16" s="68"/>
      <c r="F16" s="69"/>
      <c r="G16" s="51" t="str">
        <f t="shared" si="3"/>
        <v/>
      </c>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row>
    <row r="17" spans="1:42" s="27" customFormat="1" ht="30" customHeight="1" thickBot="1" x14ac:dyDescent="0.35">
      <c r="A17" s="21"/>
      <c r="B17" s="70" t="s">
        <v>27</v>
      </c>
      <c r="C17" s="71" t="s">
        <v>21</v>
      </c>
      <c r="D17" s="72"/>
      <c r="E17" s="73">
        <f ca="1">F15</f>
        <v>46007</v>
      </c>
      <c r="F17" s="73">
        <f ca="1">E17+1</f>
        <v>46008</v>
      </c>
      <c r="G17" s="51">
        <f t="shared" ca="1" si="3"/>
        <v>2</v>
      </c>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row>
    <row r="18" spans="1:42" s="27" customFormat="1" ht="30" customHeight="1" thickBot="1" x14ac:dyDescent="0.35">
      <c r="A18" s="21"/>
      <c r="B18" s="70" t="s">
        <v>28</v>
      </c>
      <c r="C18" s="71" t="s">
        <v>21</v>
      </c>
      <c r="D18" s="72"/>
      <c r="E18" s="73">
        <f ca="1">F15</f>
        <v>46007</v>
      </c>
      <c r="F18" s="73">
        <f t="shared" ref="F18:F19" ca="1" si="4">E18+1</f>
        <v>46008</v>
      </c>
      <c r="G18" s="51">
        <f t="shared" ca="1" si="3"/>
        <v>2</v>
      </c>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row>
    <row r="19" spans="1:42" s="27" customFormat="1" ht="30" customHeight="1" thickBot="1" x14ac:dyDescent="0.35">
      <c r="A19" s="21"/>
      <c r="B19" s="70" t="s">
        <v>29</v>
      </c>
      <c r="C19" s="71" t="s">
        <v>21</v>
      </c>
      <c r="D19" s="72"/>
      <c r="E19" s="73">
        <f ca="1">F15</f>
        <v>46007</v>
      </c>
      <c r="F19" s="73">
        <f t="shared" ca="1" si="4"/>
        <v>46008</v>
      </c>
      <c r="G19" s="51">
        <f t="shared" ca="1" si="3"/>
        <v>2</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row>
    <row r="20" spans="1:42" s="27" customFormat="1" ht="30" customHeight="1" thickBot="1" x14ac:dyDescent="0.35">
      <c r="A20" s="21" t="s">
        <v>10</v>
      </c>
      <c r="B20" s="74" t="s">
        <v>30</v>
      </c>
      <c r="C20" s="75"/>
      <c r="D20" s="76"/>
      <c r="E20" s="77"/>
      <c r="F20" s="78"/>
      <c r="G20" s="51" t="str">
        <f t="shared" si="3"/>
        <v/>
      </c>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row>
    <row r="21" spans="1:42" s="27" customFormat="1" ht="30" customHeight="1" thickBot="1" x14ac:dyDescent="0.35">
      <c r="A21" s="21"/>
      <c r="B21" s="79" t="s">
        <v>31</v>
      </c>
      <c r="C21" s="80" t="s">
        <v>44</v>
      </c>
      <c r="D21" s="81"/>
      <c r="E21" s="82">
        <f ca="1">F19</f>
        <v>46008</v>
      </c>
      <c r="F21" s="82">
        <f ca="1">E21+1</f>
        <v>46009</v>
      </c>
      <c r="G21" s="51">
        <f t="shared" ca="1" si="3"/>
        <v>2</v>
      </c>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row>
    <row r="22" spans="1:42" s="27" customFormat="1" ht="30" customHeight="1" thickBot="1" x14ac:dyDescent="0.35">
      <c r="A22" s="21"/>
      <c r="B22" s="79" t="s">
        <v>32</v>
      </c>
      <c r="C22" s="80" t="s">
        <v>44</v>
      </c>
      <c r="D22" s="81"/>
      <c r="E22" s="82">
        <f ca="1">F19</f>
        <v>46008</v>
      </c>
      <c r="F22" s="82">
        <f ca="1">E22+1</f>
        <v>46009</v>
      </c>
      <c r="G22" s="51">
        <f t="shared" ca="1" si="3"/>
        <v>2</v>
      </c>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row>
    <row r="23" spans="1:42" s="27" customFormat="1" ht="30" customHeight="1" thickBot="1" x14ac:dyDescent="0.35">
      <c r="A23" s="21"/>
      <c r="B23" s="79" t="s">
        <v>33</v>
      </c>
      <c r="C23" s="80" t="s">
        <v>44</v>
      </c>
      <c r="D23" s="81"/>
      <c r="E23" s="82">
        <f ca="1">F22</f>
        <v>46009</v>
      </c>
      <c r="F23" s="82">
        <f ca="1">E23+1</f>
        <v>46010</v>
      </c>
      <c r="G23" s="51">
        <f t="shared" ca="1" si="3"/>
        <v>2</v>
      </c>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row>
    <row r="24" spans="1:42" s="27" customFormat="1" ht="30" customHeight="1" thickBot="1" x14ac:dyDescent="0.35">
      <c r="A24" s="21"/>
      <c r="B24" s="83" t="s">
        <v>34</v>
      </c>
      <c r="C24" s="84"/>
      <c r="D24" s="85"/>
      <c r="E24" s="86"/>
      <c r="F24" s="87"/>
      <c r="G24" s="51"/>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row>
    <row r="25" spans="1:42" s="27" customFormat="1" ht="30" customHeight="1" thickBot="1" x14ac:dyDescent="0.35">
      <c r="A25" s="21"/>
      <c r="B25" s="88" t="s">
        <v>35</v>
      </c>
      <c r="C25" s="89" t="s">
        <v>44</v>
      </c>
      <c r="D25" s="90"/>
      <c r="E25" s="91">
        <f ca="1">F23+3</f>
        <v>46013</v>
      </c>
      <c r="F25" s="91">
        <f ca="1">E25+2</f>
        <v>46015</v>
      </c>
      <c r="G25" s="51"/>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row>
    <row r="26" spans="1:42" s="27" customFormat="1" ht="30" customHeight="1" thickBot="1" x14ac:dyDescent="0.35">
      <c r="A26" s="21"/>
      <c r="B26" s="88" t="s">
        <v>36</v>
      </c>
      <c r="C26" s="89" t="s">
        <v>44</v>
      </c>
      <c r="D26" s="90"/>
      <c r="E26" s="91">
        <f ca="1">F25</f>
        <v>46015</v>
      </c>
      <c r="F26" s="91">
        <f ca="1">E26+2</f>
        <v>46017</v>
      </c>
      <c r="G26" s="51"/>
      <c r="H26" s="26"/>
      <c r="I26" s="26"/>
      <c r="J26" s="26"/>
      <c r="K26" s="26"/>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row>
    <row r="27" spans="1:42" s="27" customFormat="1" ht="30" customHeight="1" thickBot="1" x14ac:dyDescent="0.35">
      <c r="A27" s="21"/>
      <c r="B27" s="92" t="s">
        <v>39</v>
      </c>
      <c r="C27" s="93"/>
      <c r="D27" s="94"/>
      <c r="E27" s="95"/>
      <c r="F27" s="96"/>
      <c r="G27" s="51"/>
      <c r="H27" s="26"/>
      <c r="I27" s="26"/>
      <c r="J27" s="26"/>
      <c r="K27" s="26"/>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row>
    <row r="28" spans="1:42" s="27" customFormat="1" ht="30" customHeight="1" thickBot="1" x14ac:dyDescent="0.35">
      <c r="A28" s="21"/>
      <c r="B28" s="97" t="s">
        <v>37</v>
      </c>
      <c r="C28" s="98" t="s">
        <v>45</v>
      </c>
      <c r="D28" s="99"/>
      <c r="E28" s="100">
        <f ca="1">F26+3</f>
        <v>46020</v>
      </c>
      <c r="F28" s="100">
        <f ca="1">E28+4</f>
        <v>46024</v>
      </c>
      <c r="G28" s="51"/>
      <c r="H28" s="26"/>
      <c r="I28" s="26"/>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row>
    <row r="29" spans="1:42" s="27" customFormat="1" ht="30" customHeight="1" thickBot="1" x14ac:dyDescent="0.35">
      <c r="A29" s="21"/>
      <c r="B29" s="97" t="s">
        <v>38</v>
      </c>
      <c r="C29" s="98" t="s">
        <v>45</v>
      </c>
      <c r="D29" s="99"/>
      <c r="E29" s="100">
        <f ca="1">F28+3</f>
        <v>46027</v>
      </c>
      <c r="F29" s="100">
        <f ca="1">E29+4</f>
        <v>46031</v>
      </c>
      <c r="G29" s="51"/>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row>
    <row r="30" spans="1:42" s="27" customFormat="1" ht="30" customHeight="1" thickBot="1" x14ac:dyDescent="0.35">
      <c r="A30" s="21"/>
      <c r="B30" s="101" t="s">
        <v>40</v>
      </c>
      <c r="C30" s="102"/>
      <c r="D30" s="103"/>
      <c r="E30" s="104"/>
      <c r="F30" s="105"/>
      <c r="G30" s="51"/>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row>
    <row r="31" spans="1:42" s="27" customFormat="1" ht="30" customHeight="1" thickBot="1" x14ac:dyDescent="0.35">
      <c r="A31" s="21"/>
      <c r="B31" s="61" t="s">
        <v>41</v>
      </c>
      <c r="C31" s="62" t="s">
        <v>46</v>
      </c>
      <c r="D31" s="63"/>
      <c r="E31" s="64">
        <f ca="1">F29+3</f>
        <v>46034</v>
      </c>
      <c r="F31" s="64">
        <f ca="1">E31+1</f>
        <v>46035</v>
      </c>
      <c r="G31" s="51"/>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row>
    <row r="32" spans="1:42" s="27" customFormat="1" ht="30" customHeight="1" thickBot="1" x14ac:dyDescent="0.35">
      <c r="A32" s="21"/>
      <c r="B32" s="61" t="s">
        <v>42</v>
      </c>
      <c r="C32" s="62" t="s">
        <v>46</v>
      </c>
      <c r="D32" s="63"/>
      <c r="E32" s="64">
        <f ca="1">F29+3</f>
        <v>46034</v>
      </c>
      <c r="F32" s="64">
        <f ca="1">E32+1</f>
        <v>46035</v>
      </c>
      <c r="G32" s="51"/>
      <c r="H32" s="26"/>
      <c r="I32" s="26"/>
      <c r="J32" s="26"/>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row>
    <row r="34" spans="3:6" ht="30" customHeight="1" x14ac:dyDescent="0.3">
      <c r="C34" s="29"/>
      <c r="F34" s="30"/>
    </row>
    <row r="35" spans="3:6" ht="30" customHeight="1" x14ac:dyDescent="0.3">
      <c r="C35" s="31"/>
    </row>
  </sheetData>
  <mergeCells count="8">
    <mergeCell ref="E4:F4"/>
    <mergeCell ref="H5:N5"/>
    <mergeCell ref="O5:U5"/>
    <mergeCell ref="V5:AB5"/>
    <mergeCell ref="AC5:AI5"/>
    <mergeCell ref="C4:D4"/>
    <mergeCell ref="C5:D5"/>
    <mergeCell ref="AJ5:AP5"/>
  </mergeCells>
  <phoneticPr fontId="19"/>
  <conditionalFormatting sqref="D8:D32">
    <cfRule type="dataBar" priority="14">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H6:AO32">
    <cfRule type="expression" dxfId="5" priority="33">
      <formula>AND(TODAY()&gt;=H$6,TODAY()&lt;I$6)</formula>
    </cfRule>
  </conditionalFormatting>
  <conditionalFormatting sqref="H8:AO32">
    <cfRule type="expression" dxfId="4" priority="27">
      <formula>AND(タスク_開始&lt;=H$6,ROUNDDOWN((タスク_終了-タスク_開始+1)*タスク_進捗状況,0)+タスク_開始-1&gt;=H$6)</formula>
    </cfRule>
    <cfRule type="expression" dxfId="3" priority="28" stopIfTrue="1">
      <formula>AND(タスク_終了&gt;=H$6,タスク_開始&lt;I$6)</formula>
    </cfRule>
  </conditionalFormatting>
  <conditionalFormatting sqref="AP6:AP32">
    <cfRule type="expression" dxfId="2" priority="35">
      <formula>AND(TODAY()&gt;=AP$6,TODAY()&lt;#REF!)</formula>
    </cfRule>
  </conditionalFormatting>
  <conditionalFormatting sqref="AP8:AP32">
    <cfRule type="expression" dxfId="1" priority="38">
      <formula>AND(タスク_開始&lt;=AP$6,ROUNDDOWN((タスク_終了-タスク_開始+1)*タスク_進捗状況,0)+タスク_開始-1&gt;=AP$6)</formula>
    </cfRule>
    <cfRule type="expression" dxfId="0" priority="39" stopIfTrue="1">
      <formula>AND(タスク_終了&gt;=AP$6,タスク_開始&lt;#REF!)</formula>
    </cfRule>
  </conditionalFormatting>
  <dataValidations count="1">
    <dataValidation type="whole" operator="greaterThanOrEqual" allowBlank="1" showInputMessage="1" promptTitle="週表示" prompt="この数字を変更すると、ガント チャート ビューがスクロールされます。" sqref="E5"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D8:D32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
  <sheetViews>
    <sheetView showGridLines="0" zoomScaleNormal="100" workbookViewId="0">
      <selection activeCell="A11" sqref="A11"/>
    </sheetView>
  </sheetViews>
  <sheetFormatPr defaultColWidth="9" defaultRowHeight="14.4" x14ac:dyDescent="0.3"/>
  <cols>
    <col min="1" max="1" width="87" style="1" customWidth="1"/>
    <col min="2" max="16384" width="9" style="2"/>
  </cols>
  <sheetData>
    <row r="1" spans="1:2" ht="46.5" customHeight="1" x14ac:dyDescent="0.3"/>
    <row r="2" spans="1:2" s="4" customFormat="1" ht="16.2" x14ac:dyDescent="0.3">
      <c r="A2" s="3"/>
      <c r="B2" s="3"/>
    </row>
    <row r="3" spans="1:2" s="7" customFormat="1" ht="27" customHeight="1" x14ac:dyDescent="0.3">
      <c r="A3" s="5"/>
      <c r="B3" s="6"/>
    </row>
    <row r="4" spans="1:2" s="9" customFormat="1" ht="27" x14ac:dyDescent="0.5">
      <c r="A4" s="8"/>
    </row>
    <row r="5" spans="1:2" ht="60" customHeight="1" x14ac:dyDescent="0.3">
      <c r="A5" s="10"/>
    </row>
    <row r="6" spans="1:2" ht="26.25" customHeight="1" x14ac:dyDescent="0.3">
      <c r="A6" s="8"/>
    </row>
    <row r="7" spans="1:2" s="1" customFormat="1" ht="204.9" customHeight="1" x14ac:dyDescent="0.3">
      <c r="A7" s="11"/>
    </row>
    <row r="8" spans="1:2" s="9" customFormat="1" ht="27" x14ac:dyDescent="0.5">
      <c r="A8" s="8"/>
    </row>
    <row r="9" spans="1:2" ht="15" x14ac:dyDescent="0.3">
      <c r="A9" s="10"/>
    </row>
    <row r="10" spans="1:2" s="1" customFormat="1" ht="27.9" customHeight="1" x14ac:dyDescent="0.3">
      <c r="A10" s="12"/>
    </row>
    <row r="11" spans="1:2" s="9" customFormat="1" ht="27" x14ac:dyDescent="0.5">
      <c r="A11" s="8"/>
    </row>
    <row r="12" spans="1:2" ht="15" x14ac:dyDescent="0.3">
      <c r="A12" s="10"/>
    </row>
    <row r="13" spans="1:2" s="1" customFormat="1" ht="27.9" customHeight="1" x14ac:dyDescent="0.3">
      <c r="A13" s="12"/>
    </row>
    <row r="14" spans="1:2" s="9" customFormat="1" ht="27" x14ac:dyDescent="0.5">
      <c r="A14" s="8"/>
    </row>
    <row r="15" spans="1:2" ht="64.5" customHeight="1" x14ac:dyDescent="0.3">
      <c r="A15" s="10"/>
    </row>
    <row r="16" spans="1:2" ht="15" x14ac:dyDescent="0.3">
      <c r="A16" s="10"/>
    </row>
  </sheetData>
  <phoneticPr fontId="19"/>
  <pageMargins left="0.5" right="0.5" top="0.5" bottom="0.5" header="0.3" footer="0.3"/>
  <pageSetup paperSize="9" orientation="portrait" r:id="rId1"/>
  <rowBreaks count="1" manualBreakCount="1">
    <brk id="15"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4A34E49-7289-4AEA-9593-4F55E04ADB10}">
  <ds:schemaRefs>
    <ds:schemaRef ds:uri="http://schemas.microsoft.com/sharepoint/v3/contenttype/forms"/>
  </ds:schemaRefs>
</ds:datastoreItem>
</file>

<file path=customXml/itemProps3.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スケジュール</vt:lpstr>
      <vt:lpstr>詳細情報</vt:lpstr>
      <vt:lpstr>スケジュール!Print_Titles</vt:lpstr>
      <vt:lpstr>スケジュール!タスク_開始</vt:lpstr>
      <vt:lpstr>スケジュール!タスク_終了</vt:lpstr>
      <vt:lpstr>スケジュール!タスク_進捗状況</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2025-12-14T12:16:40Z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