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96135176-85A5-44E8-84AD-745CAAE24E2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封筒一覧" sheetId="1" r:id="rId1"/>
    <sheet name="封筒_食費" sheetId="4" r:id="rId2"/>
    <sheet name="封筒_日用品費" sheetId="5" r:id="rId3"/>
    <sheet name="封筒_外食費" sheetId="6" r:id="rId4"/>
    <sheet name="封筒_娯楽費" sheetId="7" r:id="rId5"/>
    <sheet name="封筒_医療費" sheetId="8" r:id="rId6"/>
    <sheet name="封筒_交通費" sheetId="9" r:id="rId7"/>
    <sheet name="封筒_被服費" sheetId="10" r:id="rId8"/>
    <sheet name="封筒_美容費" sheetId="11" r:id="rId9"/>
    <sheet name="封筒_特別費" sheetId="12" r:id="rId10"/>
    <sheet name="封筒_その他" sheetId="13" r:id="rId11"/>
  </sheets>
  <definedNames>
    <definedName name="_xlnm.Print_Area" localSheetId="10">封筒_その他!$B$2:$F$27</definedName>
    <definedName name="_xlnm.Print_Area" localSheetId="5">封筒_医療費!$B$2:$F$27</definedName>
    <definedName name="_xlnm.Print_Area" localSheetId="3">封筒_外食費!$B$2:$F$27</definedName>
    <definedName name="_xlnm.Print_Area" localSheetId="4">封筒_娯楽費!$B$2:$F$27</definedName>
    <definedName name="_xlnm.Print_Area" localSheetId="6">封筒_交通費!$B$2:$F$27</definedName>
    <definedName name="_xlnm.Print_Area" localSheetId="1">封筒_食費!$B$2:$F$28</definedName>
    <definedName name="_xlnm.Print_Area" localSheetId="9">封筒_特別費!$B$2:$F$27</definedName>
    <definedName name="_xlnm.Print_Area" localSheetId="2">封筒_日用品費!$B$2:$F$27</definedName>
    <definedName name="_xlnm.Print_Area" localSheetId="7">封筒_被服費!$B$2:$F$27</definedName>
    <definedName name="_xlnm.Print_Area" localSheetId="8">封筒_美容費!$B$2:$F$27</definedName>
    <definedName name="_xlnm.Print_Area" localSheetId="0">封筒一覧!$B$5:$G$17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7" i="5" l="1"/>
  <c r="D16" i="1"/>
  <c r="D15" i="1"/>
  <c r="D14" i="1"/>
  <c r="D13" i="1"/>
  <c r="D12" i="1"/>
  <c r="D11" i="1"/>
  <c r="D10" i="1"/>
  <c r="D9" i="1"/>
  <c r="D8" i="1"/>
  <c r="E13" i="1"/>
  <c r="E9" i="1"/>
  <c r="C17" i="1"/>
  <c r="C16" i="1"/>
  <c r="C15" i="1"/>
  <c r="C14" i="1"/>
  <c r="C13" i="1"/>
  <c r="C12" i="1"/>
  <c r="C11" i="1"/>
  <c r="C10" i="1"/>
  <c r="C9" i="1"/>
  <c r="F28" i="13"/>
  <c r="F27" i="13"/>
  <c r="F26" i="13"/>
  <c r="F25" i="13"/>
  <c r="F24" i="13"/>
  <c r="F23" i="13"/>
  <c r="F22" i="13"/>
  <c r="F21" i="13"/>
  <c r="F20" i="13"/>
  <c r="F19" i="13"/>
  <c r="F18" i="13"/>
  <c r="F17" i="13"/>
  <c r="F16" i="13"/>
  <c r="F15" i="13"/>
  <c r="F11" i="13"/>
  <c r="F12" i="13" s="1"/>
  <c r="F13" i="13" s="1"/>
  <c r="F14" i="13" s="1"/>
  <c r="E7" i="13"/>
  <c r="E6" i="13"/>
  <c r="D17" i="1" s="1"/>
  <c r="F28" i="12"/>
  <c r="F27" i="12"/>
  <c r="F26" i="12"/>
  <c r="F25" i="12"/>
  <c r="F24" i="12"/>
  <c r="F23" i="12"/>
  <c r="F22" i="12"/>
  <c r="F21" i="12"/>
  <c r="F20" i="12"/>
  <c r="F19" i="12"/>
  <c r="F18" i="12"/>
  <c r="F17" i="12"/>
  <c r="F16" i="12"/>
  <c r="F15" i="12"/>
  <c r="F11" i="12"/>
  <c r="F12" i="12" s="1"/>
  <c r="F13" i="12" s="1"/>
  <c r="F14" i="12" s="1"/>
  <c r="E7" i="12"/>
  <c r="E6" i="12"/>
  <c r="F28" i="11"/>
  <c r="F27" i="11"/>
  <c r="F26" i="11"/>
  <c r="F25" i="11"/>
  <c r="F24" i="11"/>
  <c r="F23" i="11"/>
  <c r="F22" i="11"/>
  <c r="F21" i="11"/>
  <c r="F20" i="11"/>
  <c r="F19" i="11"/>
  <c r="F18" i="11"/>
  <c r="F17" i="11"/>
  <c r="F16" i="11"/>
  <c r="F15" i="11"/>
  <c r="F11" i="11"/>
  <c r="F12" i="11" s="1"/>
  <c r="F13" i="11" s="1"/>
  <c r="F14" i="11" s="1"/>
  <c r="E7" i="11"/>
  <c r="E6" i="11"/>
  <c r="F28" i="10"/>
  <c r="F27" i="10"/>
  <c r="F26" i="10"/>
  <c r="F25" i="10"/>
  <c r="F24" i="10"/>
  <c r="F23" i="10"/>
  <c r="F22" i="10"/>
  <c r="F21" i="10"/>
  <c r="F20" i="10"/>
  <c r="F19" i="10"/>
  <c r="F18" i="10"/>
  <c r="F17" i="10"/>
  <c r="F16" i="10"/>
  <c r="F15" i="10"/>
  <c r="F11" i="10"/>
  <c r="F12" i="10" s="1"/>
  <c r="F13" i="10" s="1"/>
  <c r="F14" i="10" s="1"/>
  <c r="E7" i="10"/>
  <c r="E14" i="1" s="1"/>
  <c r="E6" i="10"/>
  <c r="F28" i="9"/>
  <c r="F27" i="9"/>
  <c r="F26" i="9"/>
  <c r="F25" i="9"/>
  <c r="F24" i="9"/>
  <c r="F23" i="9"/>
  <c r="F22" i="9"/>
  <c r="F21" i="9"/>
  <c r="F20" i="9"/>
  <c r="F19" i="9"/>
  <c r="F18" i="9"/>
  <c r="F17" i="9"/>
  <c r="F16" i="9"/>
  <c r="F15" i="9"/>
  <c r="F11" i="9"/>
  <c r="F12" i="9" s="1"/>
  <c r="F13" i="9" s="1"/>
  <c r="F14" i="9" s="1"/>
  <c r="E7" i="9"/>
  <c r="E6" i="9"/>
  <c r="F28" i="8"/>
  <c r="F27" i="8"/>
  <c r="F26" i="8"/>
  <c r="F25" i="8"/>
  <c r="F24" i="8"/>
  <c r="F23" i="8"/>
  <c r="F22" i="8"/>
  <c r="F21" i="8"/>
  <c r="F20" i="8"/>
  <c r="F19" i="8"/>
  <c r="F18" i="8"/>
  <c r="F17" i="8"/>
  <c r="F16" i="8"/>
  <c r="F15" i="8"/>
  <c r="F11" i="8"/>
  <c r="F12" i="8" s="1"/>
  <c r="F13" i="8" s="1"/>
  <c r="F14" i="8" s="1"/>
  <c r="E7" i="8"/>
  <c r="E12" i="1" s="1"/>
  <c r="E6" i="8"/>
  <c r="F28" i="7"/>
  <c r="F27" i="7"/>
  <c r="F26" i="7"/>
  <c r="F25" i="7"/>
  <c r="F24" i="7"/>
  <c r="F23" i="7"/>
  <c r="F22" i="7"/>
  <c r="F21" i="7"/>
  <c r="F20" i="7"/>
  <c r="F19" i="7"/>
  <c r="F18" i="7"/>
  <c r="F17" i="7"/>
  <c r="F16" i="7"/>
  <c r="F15" i="7"/>
  <c r="F11" i="7"/>
  <c r="F12" i="7" s="1"/>
  <c r="F13" i="7" s="1"/>
  <c r="F14" i="7" s="1"/>
  <c r="E7" i="7"/>
  <c r="E6" i="7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1" i="6"/>
  <c r="F12" i="6" s="1"/>
  <c r="F13" i="6" s="1"/>
  <c r="F14" i="6" s="1"/>
  <c r="E7" i="6"/>
  <c r="E10" i="1" s="1"/>
  <c r="E6" i="6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1" i="5"/>
  <c r="F12" i="5" s="1"/>
  <c r="F13" i="5" s="1"/>
  <c r="F14" i="5" s="1"/>
  <c r="E7" i="5"/>
  <c r="G9" i="1" s="1"/>
  <c r="E6" i="5"/>
  <c r="E8" i="4"/>
  <c r="F8" i="1" s="1"/>
  <c r="E6" i="4"/>
  <c r="F17" i="4"/>
  <c r="F18" i="4"/>
  <c r="F19" i="4"/>
  <c r="F20" i="4"/>
  <c r="F21" i="4"/>
  <c r="F22" i="4"/>
  <c r="F23" i="4"/>
  <c r="F24" i="4"/>
  <c r="F25" i="4"/>
  <c r="F26" i="4"/>
  <c r="F27" i="4"/>
  <c r="F28" i="4"/>
  <c r="F15" i="4"/>
  <c r="F16" i="4"/>
  <c r="F12" i="4"/>
  <c r="F13" i="4" s="1"/>
  <c r="F11" i="4"/>
  <c r="C3" i="12"/>
  <c r="C3" i="11"/>
  <c r="B3" i="11"/>
  <c r="C3" i="10"/>
  <c r="B3" i="10"/>
  <c r="C3" i="9"/>
  <c r="B3" i="9"/>
  <c r="C3" i="8"/>
  <c r="B3" i="8"/>
  <c r="C3" i="7"/>
  <c r="B3" i="6"/>
  <c r="C8" i="1"/>
  <c r="E7" i="4"/>
  <c r="E11" i="1" l="1"/>
  <c r="E16" i="1"/>
  <c r="C7" i="4"/>
  <c r="G8" i="1" s="1"/>
  <c r="E17" i="1"/>
  <c r="E15" i="1"/>
  <c r="B3" i="12"/>
  <c r="C3" i="5"/>
  <c r="C3" i="4"/>
  <c r="C3" i="6"/>
  <c r="C3" i="13"/>
  <c r="B3" i="4"/>
  <c r="B3" i="5"/>
  <c r="B3" i="7"/>
  <c r="B3" i="13"/>
  <c r="E8" i="13"/>
  <c r="E8" i="12"/>
  <c r="E8" i="11"/>
  <c r="E8" i="10"/>
  <c r="E8" i="9"/>
  <c r="E8" i="8"/>
  <c r="E8" i="7"/>
  <c r="E8" i="6"/>
  <c r="E8" i="5"/>
  <c r="F9" i="1" s="1"/>
  <c r="F14" i="4"/>
  <c r="E8" i="1"/>
  <c r="F10" i="1" l="1"/>
  <c r="C7" i="6"/>
  <c r="G10" i="1" s="1"/>
  <c r="F11" i="1"/>
  <c r="C7" i="7"/>
  <c r="G11" i="1" s="1"/>
  <c r="F12" i="1"/>
  <c r="C7" i="8"/>
  <c r="G12" i="1" s="1"/>
  <c r="F13" i="1"/>
  <c r="C7" i="9"/>
  <c r="G13" i="1" s="1"/>
  <c r="F14" i="1"/>
  <c r="C7" i="10"/>
  <c r="G14" i="1" s="1"/>
  <c r="F15" i="1"/>
  <c r="C7" i="11"/>
  <c r="G15" i="1" s="1"/>
  <c r="F16" i="1"/>
  <c r="C7" i="12"/>
  <c r="G16" i="1" s="1"/>
  <c r="F17" i="1"/>
  <c r="C7" i="13"/>
  <c r="G17" i="1" s="1"/>
</calcChain>
</file>

<file path=xl/sharedStrings.xml><?xml version="1.0" encoding="utf-8"?>
<sst xmlns="http://schemas.openxmlformats.org/spreadsheetml/2006/main" count="142" uniqueCount="39">
  <si>
    <t>封筒（品目別）一覧</t>
  </si>
  <si>
    <t>費目</t>
  </si>
  <si>
    <t>予算</t>
  </si>
  <si>
    <t>使用額</t>
  </si>
  <si>
    <t>残額</t>
  </si>
  <si>
    <t>使用率</t>
  </si>
  <si>
    <t>食費</t>
  </si>
  <si>
    <t>日用品費</t>
  </si>
  <si>
    <t>外食費</t>
  </si>
  <si>
    <t>医療費</t>
  </si>
  <si>
    <t>交通費</t>
  </si>
  <si>
    <t>被服費</t>
  </si>
  <si>
    <t>美容費</t>
  </si>
  <si>
    <t>特別費</t>
  </si>
  <si>
    <t>その他</t>
  </si>
  <si>
    <t>日付</t>
  </si>
  <si>
    <t>封筒（袋分け）管理</t>
  </si>
  <si>
    <t>【食費】</t>
  </si>
  <si>
    <t>内容</t>
  </si>
  <si>
    <t>入金</t>
  </si>
  <si>
    <t>支出</t>
  </si>
  <si>
    <t>残高</t>
  </si>
  <si>
    <t>【日用品費】</t>
  </si>
  <si>
    <t>【外食費】</t>
  </si>
  <si>
    <t>【娯楽費】</t>
  </si>
  <si>
    <t>【医療費】</t>
  </si>
  <si>
    <t>【交通費】</t>
  </si>
  <si>
    <t>【被服費】</t>
  </si>
  <si>
    <t>【美容費】</t>
  </si>
  <si>
    <t>【特別費】</t>
  </si>
  <si>
    <t>【その他】</t>
  </si>
  <si>
    <t>スーパー</t>
    <phoneticPr fontId="7"/>
  </si>
  <si>
    <t>残額</t>
    <rPh sb="0" eb="2">
      <t>ザンガク</t>
    </rPh>
    <phoneticPr fontId="7"/>
  </si>
  <si>
    <t>袋分け家計簿（封筒）テンプレート</t>
    <phoneticPr fontId="7"/>
  </si>
  <si>
    <t>入金額</t>
    <rPh sb="0" eb="3">
      <t>ニュウキンガク</t>
    </rPh>
    <phoneticPr fontId="7"/>
  </si>
  <si>
    <t>娯楽費</t>
    <phoneticPr fontId="7"/>
  </si>
  <si>
    <t>電気代</t>
    <rPh sb="0" eb="3">
      <t>デンキダイ</t>
    </rPh>
    <phoneticPr fontId="7"/>
  </si>
  <si>
    <t>ガス代</t>
    <rPh sb="2" eb="3">
      <t>ダイ</t>
    </rPh>
    <phoneticPr fontId="7"/>
  </si>
  <si>
    <t>水道代</t>
    <rPh sb="0" eb="3">
      <t>スイドウダイ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</si>
</sst>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176" formatCode="yyyy/mm/dd"/>
    <numFmt numFmtId="184" formatCode="General&quot;年&quot;"/>
    <numFmt numFmtId="185" formatCode="General&quot;月&quot;"/>
  </numFmts>
  <fonts count="15">
    <font>
      <sz val="11"/>
      <color theme="1"/>
      <name val="ＭＳ Ｐゴシック"/>
      <family val="2"/>
      <scheme val="minor"/>
    </font>
    <font>
      <b/>
      <sz val="16"/>
      <name val="Meiryo"/>
      <family val="3"/>
      <charset val="128"/>
    </font>
    <font>
      <b/>
      <sz val="11"/>
      <name val="Meiryo"/>
      <family val="3"/>
      <charset val="128"/>
    </font>
    <font>
      <sz val="11"/>
      <name val="Meiryo"/>
      <family val="3"/>
      <charset val="128"/>
    </font>
    <font>
      <b/>
      <sz val="20"/>
      <name val="Meiryo"/>
      <family val="3"/>
      <charset val="128"/>
    </font>
    <font>
      <sz val="12"/>
      <color theme="10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2"/>
      <name val="Meiryo"/>
      <family val="3"/>
      <charset val="128"/>
    </font>
    <font>
      <sz val="11"/>
      <name val="Meiryo UI"/>
      <family val="3"/>
      <charset val="128"/>
    </font>
    <font>
      <b/>
      <sz val="16"/>
      <name val="Meiryo UI"/>
      <family val="3"/>
      <charset val="128"/>
    </font>
    <font>
      <b/>
      <sz val="14"/>
      <name val="Meiryo UI"/>
      <family val="3"/>
      <charset val="128"/>
    </font>
    <font>
      <b/>
      <sz val="11"/>
      <name val="Meiryo UI"/>
      <family val="3"/>
      <charset val="128"/>
    </font>
    <font>
      <b/>
      <sz val="20"/>
      <name val="Meiryo UI"/>
      <family val="3"/>
      <charset val="128"/>
    </font>
    <font>
      <b/>
      <u/>
      <sz val="12"/>
      <color theme="3" tint="0.39997558519241921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E7F1FF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999999"/>
      </right>
      <top style="medium">
        <color indexed="64"/>
      </top>
      <bottom style="medium">
        <color indexed="64"/>
      </bottom>
      <diagonal/>
    </border>
    <border>
      <left style="thin">
        <color rgb="FF999999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5" fillId="0" borderId="0"/>
    <xf numFmtId="6" fontId="6" fillId="0" borderId="0" applyFont="0" applyFill="0" applyBorder="0" applyAlignment="0" applyProtection="0">
      <alignment vertical="center"/>
    </xf>
  </cellStyleXfs>
  <cellXfs count="48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/>
    <xf numFmtId="0" fontId="0" fillId="0" borderId="1" xfId="0" applyBorder="1"/>
    <xf numFmtId="0" fontId="4" fillId="3" borderId="1" xfId="0" applyFont="1" applyFill="1" applyBorder="1" applyAlignment="1">
      <alignment horizontal="center" vertical="center"/>
    </xf>
    <xf numFmtId="185" fontId="8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/>
    <xf numFmtId="0" fontId="10" fillId="0" borderId="0" xfId="0" applyFont="1" applyAlignment="1">
      <alignment horizontal="center" vertical="center"/>
    </xf>
    <xf numFmtId="0" fontId="9" fillId="0" borderId="0" xfId="0" applyFont="1"/>
    <xf numFmtId="184" fontId="11" fillId="0" borderId="12" xfId="0" applyNumberFormat="1" applyFont="1" applyBorder="1" applyAlignment="1">
      <alignment horizontal="center" vertical="center"/>
    </xf>
    <xf numFmtId="185" fontId="11" fillId="0" borderId="13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right" vertical="center"/>
    </xf>
    <xf numFmtId="0" fontId="12" fillId="2" borderId="9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9" fontId="9" fillId="0" borderId="8" xfId="0" applyNumberFormat="1" applyFont="1" applyBorder="1" applyAlignment="1">
      <alignment horizontal="center" vertical="center"/>
    </xf>
    <xf numFmtId="0" fontId="13" fillId="0" borderId="0" xfId="0" applyFont="1"/>
    <xf numFmtId="184" fontId="8" fillId="0" borderId="1" xfId="0" applyNumberFormat="1" applyFont="1" applyBorder="1" applyAlignment="1">
      <alignment horizontal="right" vertical="center"/>
    </xf>
    <xf numFmtId="9" fontId="2" fillId="0" borderId="0" xfId="0" applyNumberFormat="1" applyFont="1" applyBorder="1" applyAlignment="1">
      <alignment horizontal="center" vertical="center"/>
    </xf>
    <xf numFmtId="0" fontId="0" fillId="0" borderId="0" xfId="0" applyBorder="1" applyAlignment="1"/>
    <xf numFmtId="184" fontId="8" fillId="0" borderId="0" xfId="0" applyNumberFormat="1" applyFont="1" applyBorder="1" applyAlignment="1">
      <alignment horizontal="right" vertical="center"/>
    </xf>
    <xf numFmtId="185" fontId="8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4" fillId="3" borderId="0" xfId="0" applyFont="1" applyFill="1" applyBorder="1" applyAlignment="1">
      <alignment horizontal="center" vertical="center"/>
    </xf>
    <xf numFmtId="0" fontId="0" fillId="0" borderId="0" xfId="0" applyBorder="1"/>
    <xf numFmtId="9" fontId="2" fillId="0" borderId="2" xfId="0" applyNumberFormat="1" applyFont="1" applyBorder="1" applyAlignment="1">
      <alignment horizontal="center" vertical="center"/>
    </xf>
    <xf numFmtId="6" fontId="2" fillId="4" borderId="2" xfId="2" applyFont="1" applyFill="1" applyBorder="1" applyAlignment="1">
      <alignment horizontal="center" vertical="center"/>
    </xf>
    <xf numFmtId="6" fontId="2" fillId="0" borderId="2" xfId="2" applyFont="1" applyBorder="1" applyAlignment="1">
      <alignment horizontal="center" vertical="center"/>
    </xf>
    <xf numFmtId="6" fontId="3" fillId="0" borderId="1" xfId="2" applyFont="1" applyBorder="1" applyAlignment="1"/>
    <xf numFmtId="0" fontId="2" fillId="5" borderId="2" xfId="0" applyFont="1" applyFill="1" applyBorder="1" applyAlignment="1">
      <alignment horizontal="right" vertical="center"/>
    </xf>
    <xf numFmtId="6" fontId="9" fillId="0" borderId="7" xfId="2" applyFont="1" applyBorder="1" applyAlignment="1">
      <alignment horizontal="center" vertical="center"/>
    </xf>
    <xf numFmtId="6" fontId="9" fillId="0" borderId="2" xfId="2" applyFont="1" applyBorder="1" applyAlignment="1">
      <alignment horizontal="center" vertical="center"/>
    </xf>
    <xf numFmtId="6" fontId="9" fillId="0" borderId="5" xfId="2" applyFont="1" applyBorder="1" applyAlignment="1">
      <alignment horizontal="center" vertical="center"/>
    </xf>
    <xf numFmtId="185" fontId="11" fillId="0" borderId="0" xfId="0" applyNumberFormat="1" applyFont="1" applyBorder="1" applyAlignment="1">
      <alignment horizontal="center" vertical="center"/>
    </xf>
    <xf numFmtId="9" fontId="9" fillId="0" borderId="7" xfId="2" applyNumberFormat="1" applyFont="1" applyBorder="1" applyAlignment="1">
      <alignment horizontal="center" vertical="center"/>
    </xf>
    <xf numFmtId="9" fontId="9" fillId="0" borderId="2" xfId="2" applyNumberFormat="1" applyFont="1" applyBorder="1" applyAlignment="1">
      <alignment horizontal="center" vertical="center"/>
    </xf>
    <xf numFmtId="9" fontId="9" fillId="0" borderId="5" xfId="2" applyNumberFormat="1" applyFont="1" applyBorder="1" applyAlignment="1">
      <alignment horizontal="center" vertical="center"/>
    </xf>
    <xf numFmtId="0" fontId="14" fillId="0" borderId="6" xfId="1" applyFont="1" applyBorder="1" applyAlignment="1">
      <alignment horizontal="left" vertical="center"/>
    </xf>
    <xf numFmtId="0" fontId="14" fillId="0" borderId="3" xfId="1" applyFont="1" applyBorder="1" applyAlignment="1">
      <alignment horizontal="left" vertical="center"/>
    </xf>
    <xf numFmtId="0" fontId="14" fillId="0" borderId="4" xfId="1" applyFont="1" applyBorder="1" applyAlignment="1">
      <alignment horizontal="left" vertical="center"/>
    </xf>
  </cellXfs>
  <cellStyles count="3">
    <cellStyle name="ハイパーリンク" xfId="1" builtinId="8"/>
    <cellStyle name="通貨" xfId="2" builtinId="7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17"/>
  <sheetViews>
    <sheetView tabSelected="1" workbookViewId="0">
      <selection activeCell="C25" sqref="C25"/>
    </sheetView>
  </sheetViews>
  <sheetFormatPr defaultRowHeight="15"/>
  <cols>
    <col min="1" max="1" width="8.88671875" style="13"/>
    <col min="2" max="2" width="20" style="13" customWidth="1"/>
    <col min="3" max="6" width="12" style="13" customWidth="1"/>
    <col min="7" max="7" width="10" style="13" customWidth="1"/>
    <col min="8" max="16384" width="8.88671875" style="13"/>
  </cols>
  <sheetData>
    <row r="2" spans="2:7" ht="27">
      <c r="B2" s="23" t="s">
        <v>33</v>
      </c>
    </row>
    <row r="5" spans="2:7" ht="28.05" customHeight="1" thickBot="1">
      <c r="B5" s="14" t="s">
        <v>0</v>
      </c>
      <c r="C5" s="15"/>
      <c r="D5" s="15"/>
      <c r="E5" s="15"/>
      <c r="F5" s="15"/>
      <c r="G5" s="15"/>
    </row>
    <row r="6" spans="2:7" ht="28.05" customHeight="1" thickBot="1">
      <c r="B6" s="16">
        <v>2026</v>
      </c>
      <c r="C6" s="17">
        <v>2</v>
      </c>
      <c r="D6" s="41"/>
      <c r="E6" s="18"/>
    </row>
    <row r="7" spans="2:7" ht="15.6" thickBot="1">
      <c r="B7" s="19" t="s">
        <v>1</v>
      </c>
      <c r="C7" s="20" t="s">
        <v>2</v>
      </c>
      <c r="D7" s="20" t="s">
        <v>34</v>
      </c>
      <c r="E7" s="20" t="s">
        <v>3</v>
      </c>
      <c r="F7" s="20" t="s">
        <v>4</v>
      </c>
      <c r="G7" s="21" t="s">
        <v>5</v>
      </c>
    </row>
    <row r="8" spans="2:7" ht="16.2">
      <c r="B8" s="45" t="s">
        <v>6</v>
      </c>
      <c r="C8" s="38">
        <f>封筒_食費!C6</f>
        <v>50000</v>
      </c>
      <c r="D8" s="38">
        <f>封筒_食費!E6</f>
        <v>2000</v>
      </c>
      <c r="E8" s="38">
        <f>封筒_食費!E7</f>
        <v>10000</v>
      </c>
      <c r="F8" s="38">
        <f>封筒_食費!E8</f>
        <v>42000</v>
      </c>
      <c r="G8" s="22">
        <f>封筒_食費!C7</f>
        <v>0.16</v>
      </c>
    </row>
    <row r="9" spans="2:7" ht="16.2">
      <c r="B9" s="46" t="s">
        <v>7</v>
      </c>
      <c r="C9" s="38">
        <f>封筒_日用品費!C6</f>
        <v>30000</v>
      </c>
      <c r="D9" s="38">
        <f>封筒_日用品費!E6</f>
        <v>2000</v>
      </c>
      <c r="E9" s="38">
        <f>封筒_日用品費!E7</f>
        <v>10000</v>
      </c>
      <c r="F9" s="38">
        <f>封筒_日用品費!E8</f>
        <v>22000</v>
      </c>
      <c r="G9" s="42">
        <f>封筒_日用品費!C7</f>
        <v>0.26666666666666666</v>
      </c>
    </row>
    <row r="10" spans="2:7" ht="16.2">
      <c r="B10" s="46" t="s">
        <v>8</v>
      </c>
      <c r="C10" s="39">
        <f>封筒_外食費!C6</f>
        <v>15000</v>
      </c>
      <c r="D10" s="39">
        <f>封筒_外食費!E6</f>
        <v>2000</v>
      </c>
      <c r="E10" s="39">
        <f>封筒_外食費!E7</f>
        <v>10000</v>
      </c>
      <c r="F10" s="39">
        <f>封筒_外食費!E8</f>
        <v>7000</v>
      </c>
      <c r="G10" s="43">
        <f>封筒_外食費!C7</f>
        <v>0.53333333333333333</v>
      </c>
    </row>
    <row r="11" spans="2:7" ht="16.2">
      <c r="B11" s="46" t="s">
        <v>35</v>
      </c>
      <c r="C11" s="39">
        <f>封筒_娯楽費!C6</f>
        <v>15000</v>
      </c>
      <c r="D11" s="39">
        <f>封筒_娯楽費!E6</f>
        <v>2000</v>
      </c>
      <c r="E11" s="39">
        <f>封筒_娯楽費!E7</f>
        <v>10000</v>
      </c>
      <c r="F11" s="39">
        <f>封筒_娯楽費!E8</f>
        <v>7000</v>
      </c>
      <c r="G11" s="43">
        <f>封筒_娯楽費!C7</f>
        <v>0.53333333333333333</v>
      </c>
    </row>
    <row r="12" spans="2:7" ht="16.2">
      <c r="B12" s="46" t="s">
        <v>9</v>
      </c>
      <c r="C12" s="39">
        <f>封筒_医療費!C6</f>
        <v>10000</v>
      </c>
      <c r="D12" s="39">
        <f>封筒_医療費!E6</f>
        <v>2000</v>
      </c>
      <c r="E12" s="39">
        <f>封筒_医療費!E7</f>
        <v>10000</v>
      </c>
      <c r="F12" s="39">
        <f>封筒_医療費!E8</f>
        <v>2000</v>
      </c>
      <c r="G12" s="43">
        <f>封筒_医療費!C7</f>
        <v>0.8</v>
      </c>
    </row>
    <row r="13" spans="2:7" ht="16.2">
      <c r="B13" s="46" t="s">
        <v>10</v>
      </c>
      <c r="C13" s="39">
        <f>封筒_交通費!C6</f>
        <v>10000</v>
      </c>
      <c r="D13" s="39">
        <f>封筒_交通費!E6</f>
        <v>2000</v>
      </c>
      <c r="E13" s="39">
        <f>封筒_交通費!E7</f>
        <v>10000</v>
      </c>
      <c r="F13" s="39">
        <f>封筒_交通費!E8</f>
        <v>2000</v>
      </c>
      <c r="G13" s="43">
        <f>封筒_交通費!C7</f>
        <v>0.8</v>
      </c>
    </row>
    <row r="14" spans="2:7" ht="16.2">
      <c r="B14" s="46" t="s">
        <v>11</v>
      </c>
      <c r="C14" s="39">
        <f>封筒_被服費!C6</f>
        <v>10000</v>
      </c>
      <c r="D14" s="39">
        <f>封筒_被服費!E6</f>
        <v>2000</v>
      </c>
      <c r="E14" s="39">
        <f>封筒_被服費!E7</f>
        <v>10000</v>
      </c>
      <c r="F14" s="39">
        <f>封筒_被服費!E8</f>
        <v>2000</v>
      </c>
      <c r="G14" s="43">
        <f>封筒_被服費!C7</f>
        <v>0.8</v>
      </c>
    </row>
    <row r="15" spans="2:7" ht="16.2">
      <c r="B15" s="46" t="s">
        <v>12</v>
      </c>
      <c r="C15" s="39">
        <f>封筒_美容費!C6</f>
        <v>5000</v>
      </c>
      <c r="D15" s="39">
        <f>封筒_美容費!E6</f>
        <v>0</v>
      </c>
      <c r="E15" s="39">
        <f>封筒_美容費!E7</f>
        <v>3000</v>
      </c>
      <c r="F15" s="39">
        <f>封筒_美容費!E8</f>
        <v>2000</v>
      </c>
      <c r="G15" s="43">
        <f>封筒_美容費!C7</f>
        <v>0.6</v>
      </c>
    </row>
    <row r="16" spans="2:7" ht="16.2">
      <c r="B16" s="46" t="s">
        <v>13</v>
      </c>
      <c r="C16" s="39">
        <f>封筒_特別費!C6</f>
        <v>20000</v>
      </c>
      <c r="D16" s="39">
        <f>封筒_特別費!E6</f>
        <v>2000</v>
      </c>
      <c r="E16" s="39">
        <f>封筒_特別費!E7</f>
        <v>10000</v>
      </c>
      <c r="F16" s="39">
        <f>封筒_特別費!E8</f>
        <v>12000</v>
      </c>
      <c r="G16" s="43">
        <f>封筒_特別費!C7</f>
        <v>0.4</v>
      </c>
    </row>
    <row r="17" spans="2:7" ht="16.8" thickBot="1">
      <c r="B17" s="47" t="s">
        <v>14</v>
      </c>
      <c r="C17" s="40">
        <f>封筒_その他!C6</f>
        <v>40000</v>
      </c>
      <c r="D17" s="40">
        <f>封筒_その他!E6</f>
        <v>0</v>
      </c>
      <c r="E17" s="40">
        <f>封筒_その他!E7</f>
        <v>23000</v>
      </c>
      <c r="F17" s="40">
        <f>封筒_その他!E8</f>
        <v>17000</v>
      </c>
      <c r="G17" s="44">
        <f>封筒_その他!C7</f>
        <v>0.57499999999999996</v>
      </c>
    </row>
  </sheetData>
  <mergeCells count="1">
    <mergeCell ref="B5:G5"/>
  </mergeCells>
  <phoneticPr fontId="7"/>
  <hyperlinks>
    <hyperlink ref="B8" location="封筒_食費!A1" display="食費" xr:uid="{00000000-0004-0000-0000-000000000000}"/>
    <hyperlink ref="B9" location="封筒_日用品費!A1" display="日用品費" xr:uid="{00000000-0004-0000-0000-000001000000}"/>
    <hyperlink ref="B10" location="封筒_外食費!A1" display="外食費" xr:uid="{00000000-0004-0000-0000-000002000000}"/>
    <hyperlink ref="B11" location="封筒_娯楽費!A1" display="娯楽費" xr:uid="{00000000-0004-0000-0000-000003000000}"/>
    <hyperlink ref="B12" location="封筒_医療費!A1" display="医療費" xr:uid="{00000000-0004-0000-0000-000004000000}"/>
    <hyperlink ref="B13" location="封筒_交通費!A1" display="交通費" xr:uid="{00000000-0004-0000-0000-000005000000}"/>
    <hyperlink ref="B14" location="封筒_被服費!A1" display="被服費" xr:uid="{00000000-0004-0000-0000-000006000000}"/>
    <hyperlink ref="B15" location="封筒_美容費!A1" display="美容費" xr:uid="{00000000-0004-0000-0000-000007000000}"/>
    <hyperlink ref="B16" location="封筒_特別費!A1" display="特別費" xr:uid="{00000000-0004-0000-0000-000008000000}"/>
    <hyperlink ref="B17" location="封筒_その他!A1" display="その他" xr:uid="{00000000-0004-0000-0000-000009000000}"/>
  </hyperlinks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2:F28"/>
  <sheetViews>
    <sheetView workbookViewId="0">
      <pane ySplit="10" topLeftCell="A11" activePane="bottomLeft" state="frozen"/>
      <selection activeCell="C13" sqref="C13"/>
      <selection pane="bottomLeft" activeCell="C7" sqref="C7"/>
    </sheetView>
  </sheetViews>
  <sheetFormatPr defaultRowHeight="13.2"/>
  <cols>
    <col min="2" max="2" width="14" customWidth="1"/>
    <col min="3" max="6" width="18" customWidth="1"/>
  </cols>
  <sheetData>
    <row r="2" spans="2:6" ht="28.05" customHeight="1">
      <c r="B2" s="7" t="s">
        <v>16</v>
      </c>
      <c r="C2" s="8"/>
      <c r="D2" s="8"/>
      <c r="E2" s="8"/>
      <c r="F2" s="8"/>
    </row>
    <row r="3" spans="2:6" ht="19.2">
      <c r="B3" s="27">
        <f>封筒一覧!B6</f>
        <v>2026</v>
      </c>
      <c r="C3" s="28">
        <f>封筒一覧!C6</f>
        <v>2</v>
      </c>
      <c r="D3" s="12"/>
      <c r="E3" s="29"/>
      <c r="F3" s="30"/>
    </row>
    <row r="4" spans="2:6" ht="34.049999999999997" customHeight="1">
      <c r="B4" s="31" t="s">
        <v>17</v>
      </c>
      <c r="C4" s="32"/>
      <c r="D4" s="32"/>
      <c r="E4" s="32"/>
      <c r="F4" s="32"/>
    </row>
    <row r="5" spans="2:6">
      <c r="B5" s="30"/>
      <c r="C5" s="30"/>
      <c r="D5" s="30"/>
      <c r="E5" s="30"/>
      <c r="F5" s="30"/>
    </row>
    <row r="6" spans="2:6" ht="17.399999999999999">
      <c r="B6" s="37" t="s">
        <v>2</v>
      </c>
      <c r="C6" s="34">
        <v>50000</v>
      </c>
      <c r="D6" s="37" t="s">
        <v>34</v>
      </c>
      <c r="E6" s="35">
        <f>SUM(D11:D28)</f>
        <v>2000</v>
      </c>
      <c r="F6" s="30"/>
    </row>
    <row r="7" spans="2:6" ht="17.399999999999999">
      <c r="B7" s="37" t="s">
        <v>5</v>
      </c>
      <c r="C7" s="33">
        <f>(C6-E8)/C6</f>
        <v>0.16</v>
      </c>
      <c r="D7" s="37" t="s">
        <v>3</v>
      </c>
      <c r="E7" s="35">
        <f>SUM(E11:E28)</f>
        <v>10000</v>
      </c>
      <c r="F7" s="26"/>
    </row>
    <row r="8" spans="2:6" ht="17.399999999999999">
      <c r="B8" s="12"/>
      <c r="C8" s="25"/>
      <c r="D8" s="37" t="s">
        <v>32</v>
      </c>
      <c r="E8" s="35">
        <f>C6+E6-E7</f>
        <v>42000</v>
      </c>
      <c r="F8" s="26"/>
    </row>
    <row r="10" spans="2:6" ht="19.95" customHeight="1">
      <c r="B10" s="4" t="s">
        <v>15</v>
      </c>
      <c r="C10" s="4" t="s">
        <v>18</v>
      </c>
      <c r="D10" s="4" t="s">
        <v>19</v>
      </c>
      <c r="E10" s="4" t="s">
        <v>20</v>
      </c>
      <c r="F10" s="4" t="s">
        <v>21</v>
      </c>
    </row>
    <row r="11" spans="2:6" ht="17.399999999999999">
      <c r="B11" s="6">
        <v>46054</v>
      </c>
      <c r="C11" s="5" t="s">
        <v>31</v>
      </c>
      <c r="D11" s="36"/>
      <c r="E11" s="36">
        <v>8000</v>
      </c>
      <c r="F11" s="36">
        <f>IF(COUNT(D11,E11)=0,"",$C$6+IFERROR(D11,0)-IFERROR(E11,0))</f>
        <v>42000</v>
      </c>
    </row>
    <row r="12" spans="2:6" ht="17.399999999999999">
      <c r="B12" s="6"/>
      <c r="C12" s="5"/>
      <c r="D12" s="36">
        <v>1000</v>
      </c>
      <c r="E12" s="36"/>
      <c r="F12" s="36">
        <f>IF(COUNT(D12,E12)=0,"",F11+IFERROR(D12,0)-IFERROR(E12,0))</f>
        <v>43000</v>
      </c>
    </row>
    <row r="13" spans="2:6" ht="17.399999999999999">
      <c r="B13" s="6"/>
      <c r="C13" s="5"/>
      <c r="D13" s="36">
        <v>1000</v>
      </c>
      <c r="E13" s="36"/>
      <c r="F13" s="36">
        <f t="shared" ref="F13:F28" si="0">IF(COUNT(D13,E13)=0,"",F12+IFERROR(D13,0)-IFERROR(E13,0))</f>
        <v>44000</v>
      </c>
    </row>
    <row r="14" spans="2:6" ht="17.399999999999999">
      <c r="B14" s="6"/>
      <c r="C14" s="5"/>
      <c r="D14" s="36"/>
      <c r="E14" s="36">
        <v>2000</v>
      </c>
      <c r="F14" s="36">
        <f t="shared" si="0"/>
        <v>42000</v>
      </c>
    </row>
    <row r="15" spans="2:6" ht="17.399999999999999">
      <c r="B15" s="6"/>
      <c r="C15" s="5"/>
      <c r="D15" s="36"/>
      <c r="E15" s="36"/>
      <c r="F15" s="36" t="str">
        <f t="shared" si="0"/>
        <v/>
      </c>
    </row>
    <row r="16" spans="2:6" ht="17.399999999999999">
      <c r="B16" s="6"/>
      <c r="C16" s="5"/>
      <c r="D16" s="36"/>
      <c r="E16" s="36"/>
      <c r="F16" s="36" t="str">
        <f t="shared" si="0"/>
        <v/>
      </c>
    </row>
    <row r="17" spans="2:6" ht="17.399999999999999">
      <c r="B17" s="6"/>
      <c r="C17" s="5"/>
      <c r="D17" s="36"/>
      <c r="E17" s="36"/>
      <c r="F17" s="36" t="str">
        <f t="shared" si="0"/>
        <v/>
      </c>
    </row>
    <row r="18" spans="2:6" ht="17.399999999999999">
      <c r="B18" s="6"/>
      <c r="C18" s="5"/>
      <c r="D18" s="36"/>
      <c r="E18" s="36"/>
      <c r="F18" s="36" t="str">
        <f t="shared" si="0"/>
        <v/>
      </c>
    </row>
    <row r="19" spans="2:6" ht="17.399999999999999">
      <c r="B19" s="6"/>
      <c r="C19" s="5"/>
      <c r="D19" s="36"/>
      <c r="E19" s="36"/>
      <c r="F19" s="36" t="str">
        <f t="shared" si="0"/>
        <v/>
      </c>
    </row>
    <row r="20" spans="2:6" ht="17.399999999999999">
      <c r="B20" s="6"/>
      <c r="C20" s="5"/>
      <c r="D20" s="36"/>
      <c r="E20" s="36"/>
      <c r="F20" s="36" t="str">
        <f t="shared" si="0"/>
        <v/>
      </c>
    </row>
    <row r="21" spans="2:6" ht="17.399999999999999">
      <c r="B21" s="6"/>
      <c r="C21" s="5"/>
      <c r="D21" s="36"/>
      <c r="E21" s="36"/>
      <c r="F21" s="36" t="str">
        <f t="shared" si="0"/>
        <v/>
      </c>
    </row>
    <row r="22" spans="2:6" ht="17.399999999999999">
      <c r="B22" s="6"/>
      <c r="C22" s="5"/>
      <c r="D22" s="36"/>
      <c r="E22" s="36"/>
      <c r="F22" s="36" t="str">
        <f t="shared" si="0"/>
        <v/>
      </c>
    </row>
    <row r="23" spans="2:6" ht="17.399999999999999">
      <c r="B23" s="6"/>
      <c r="C23" s="5"/>
      <c r="D23" s="36"/>
      <c r="E23" s="36"/>
      <c r="F23" s="36" t="str">
        <f t="shared" si="0"/>
        <v/>
      </c>
    </row>
    <row r="24" spans="2:6" ht="17.399999999999999">
      <c r="B24" s="6"/>
      <c r="C24" s="5"/>
      <c r="D24" s="36"/>
      <c r="E24" s="36"/>
      <c r="F24" s="36" t="str">
        <f t="shared" si="0"/>
        <v/>
      </c>
    </row>
    <row r="25" spans="2:6" ht="17.399999999999999">
      <c r="B25" s="6"/>
      <c r="C25" s="5"/>
      <c r="D25" s="36"/>
      <c r="E25" s="36"/>
      <c r="F25" s="36" t="str">
        <f t="shared" si="0"/>
        <v/>
      </c>
    </row>
    <row r="26" spans="2:6" ht="17.399999999999999">
      <c r="B26" s="6"/>
      <c r="C26" s="5"/>
      <c r="D26" s="36"/>
      <c r="E26" s="36"/>
      <c r="F26" s="36" t="str">
        <f t="shared" si="0"/>
        <v/>
      </c>
    </row>
    <row r="27" spans="2:6" ht="17.399999999999999">
      <c r="B27" s="6"/>
      <c r="C27" s="5"/>
      <c r="D27" s="36"/>
      <c r="E27" s="36"/>
      <c r="F27" s="36" t="str">
        <f t="shared" si="0"/>
        <v/>
      </c>
    </row>
    <row r="28" spans="2:6" ht="17.399999999999999">
      <c r="B28" s="6"/>
      <c r="C28" s="5"/>
      <c r="D28" s="36"/>
      <c r="E28" s="36"/>
      <c r="F28" s="36" t="str">
        <f t="shared" si="0"/>
        <v/>
      </c>
    </row>
  </sheetData>
  <mergeCells count="2">
    <mergeCell ref="B2:F2"/>
    <mergeCell ref="B4:F4"/>
  </mergeCells>
  <phoneticPr fontId="7"/>
  <pageMargins left="0.35" right="0.35" top="0.45" bottom="0.45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2:F28"/>
  <sheetViews>
    <sheetView workbookViewId="0">
      <pane ySplit="9" topLeftCell="A10" activePane="bottomLeft" state="frozen"/>
      <selection activeCell="C26" sqref="C26"/>
      <selection pane="bottomLeft" activeCell="C26" sqref="C26"/>
    </sheetView>
  </sheetViews>
  <sheetFormatPr defaultRowHeight="13.2"/>
  <cols>
    <col min="2" max="2" width="14" customWidth="1"/>
    <col min="3" max="6" width="18" customWidth="1"/>
  </cols>
  <sheetData>
    <row r="2" spans="2:6" ht="28.05" customHeight="1">
      <c r="B2" s="7" t="s">
        <v>16</v>
      </c>
      <c r="C2" s="8"/>
      <c r="D2" s="8"/>
      <c r="E2" s="8"/>
      <c r="F2" s="8"/>
    </row>
    <row r="3" spans="2:6" ht="19.2">
      <c r="B3" s="24">
        <f>封筒一覧!B6</f>
        <v>2026</v>
      </c>
      <c r="C3" s="11">
        <f>封筒一覧!C6</f>
        <v>2</v>
      </c>
      <c r="D3" s="2"/>
      <c r="E3" s="3"/>
      <c r="F3" s="1"/>
    </row>
    <row r="4" spans="2:6" ht="34.049999999999997" customHeight="1">
      <c r="B4" s="10" t="s">
        <v>22</v>
      </c>
      <c r="C4" s="9"/>
      <c r="D4" s="9"/>
      <c r="E4" s="9"/>
      <c r="F4" s="9"/>
    </row>
    <row r="5" spans="2:6">
      <c r="B5" s="1"/>
      <c r="C5" s="1"/>
      <c r="D5" s="1"/>
      <c r="E5" s="1"/>
      <c r="F5" s="1"/>
    </row>
    <row r="6" spans="2:6" ht="17.399999999999999">
      <c r="B6" s="37" t="s">
        <v>2</v>
      </c>
      <c r="C6" s="34">
        <v>30000</v>
      </c>
      <c r="D6" s="37" t="s">
        <v>34</v>
      </c>
      <c r="E6" s="35">
        <f>SUM(D11:D28)</f>
        <v>2000</v>
      </c>
      <c r="F6" s="30"/>
    </row>
    <row r="7" spans="2:6" ht="17.399999999999999">
      <c r="B7" s="37" t="s">
        <v>5</v>
      </c>
      <c r="C7" s="33">
        <f>(C6-E8)/C6</f>
        <v>0.26666666666666666</v>
      </c>
      <c r="D7" s="37" t="s">
        <v>3</v>
      </c>
      <c r="E7" s="35">
        <f>SUM(E11:E28)</f>
        <v>10000</v>
      </c>
      <c r="F7" s="26"/>
    </row>
    <row r="8" spans="2:6" ht="17.399999999999999">
      <c r="B8" s="12"/>
      <c r="C8" s="25"/>
      <c r="D8" s="37" t="s">
        <v>32</v>
      </c>
      <c r="E8" s="35">
        <f>C6+E6-E7</f>
        <v>22000</v>
      </c>
      <c r="F8" s="26"/>
    </row>
    <row r="9" spans="2:6" ht="19.95" customHeight="1"/>
    <row r="10" spans="2:6" ht="17.399999999999999">
      <c r="B10" s="4" t="s">
        <v>15</v>
      </c>
      <c r="C10" s="4" t="s">
        <v>18</v>
      </c>
      <c r="D10" s="4" t="s">
        <v>19</v>
      </c>
      <c r="E10" s="4" t="s">
        <v>20</v>
      </c>
      <c r="F10" s="4" t="s">
        <v>21</v>
      </c>
    </row>
    <row r="11" spans="2:6" ht="17.399999999999999">
      <c r="B11" s="6"/>
      <c r="C11" s="5"/>
      <c r="D11" s="36"/>
      <c r="E11" s="36">
        <v>8000</v>
      </c>
      <c r="F11" s="36">
        <f>IF(COUNT(D11,E11)=0,"",$C$6+IFERROR(D11,0)-IFERROR(E11,0))</f>
        <v>22000</v>
      </c>
    </row>
    <row r="12" spans="2:6" ht="17.399999999999999">
      <c r="B12" s="6"/>
      <c r="C12" s="5"/>
      <c r="D12" s="36">
        <v>1000</v>
      </c>
      <c r="E12" s="36"/>
      <c r="F12" s="36">
        <f>IF(COUNT(D12,E12)=0,"",F11+IFERROR(D12,0)-IFERROR(E12,0))</f>
        <v>23000</v>
      </c>
    </row>
    <row r="13" spans="2:6" ht="17.399999999999999">
      <c r="B13" s="6"/>
      <c r="C13" s="5"/>
      <c r="D13" s="36">
        <v>1000</v>
      </c>
      <c r="E13" s="36"/>
      <c r="F13" s="36">
        <f t="shared" ref="F13:F28" si="0">IF(COUNT(D13,E13)=0,"",F12+IFERROR(D13,0)-IFERROR(E13,0))</f>
        <v>24000</v>
      </c>
    </row>
    <row r="14" spans="2:6" ht="17.399999999999999">
      <c r="B14" s="6"/>
      <c r="C14" s="5"/>
      <c r="D14" s="36"/>
      <c r="E14" s="36">
        <v>2000</v>
      </c>
      <c r="F14" s="36">
        <f t="shared" si="0"/>
        <v>22000</v>
      </c>
    </row>
    <row r="15" spans="2:6" ht="17.399999999999999">
      <c r="B15" s="6"/>
      <c r="C15" s="5"/>
      <c r="D15" s="36"/>
      <c r="E15" s="36"/>
      <c r="F15" s="36" t="str">
        <f t="shared" si="0"/>
        <v/>
      </c>
    </row>
    <row r="16" spans="2:6" ht="17.399999999999999">
      <c r="B16" s="6"/>
      <c r="C16" s="5"/>
      <c r="D16" s="36"/>
      <c r="E16" s="36"/>
      <c r="F16" s="36" t="str">
        <f t="shared" si="0"/>
        <v/>
      </c>
    </row>
    <row r="17" spans="2:6" ht="17.399999999999999">
      <c r="B17" s="6"/>
      <c r="C17" s="5"/>
      <c r="D17" s="36"/>
      <c r="E17" s="36"/>
      <c r="F17" s="36" t="str">
        <f t="shared" si="0"/>
        <v/>
      </c>
    </row>
    <row r="18" spans="2:6" ht="17.399999999999999">
      <c r="B18" s="6"/>
      <c r="C18" s="5"/>
      <c r="D18" s="36"/>
      <c r="E18" s="36"/>
      <c r="F18" s="36" t="str">
        <f t="shared" si="0"/>
        <v/>
      </c>
    </row>
    <row r="19" spans="2:6" ht="17.399999999999999">
      <c r="B19" s="6"/>
      <c r="C19" s="5"/>
      <c r="D19" s="36"/>
      <c r="E19" s="36"/>
      <c r="F19" s="36" t="str">
        <f t="shared" si="0"/>
        <v/>
      </c>
    </row>
    <row r="20" spans="2:6" ht="17.399999999999999">
      <c r="B20" s="6"/>
      <c r="C20" s="5"/>
      <c r="D20" s="36"/>
      <c r="E20" s="36"/>
      <c r="F20" s="36" t="str">
        <f t="shared" si="0"/>
        <v/>
      </c>
    </row>
    <row r="21" spans="2:6" ht="17.399999999999999">
      <c r="B21" s="6"/>
      <c r="C21" s="5"/>
      <c r="D21" s="36"/>
      <c r="E21" s="36"/>
      <c r="F21" s="36" t="str">
        <f t="shared" si="0"/>
        <v/>
      </c>
    </row>
    <row r="22" spans="2:6" ht="17.399999999999999">
      <c r="B22" s="6"/>
      <c r="C22" s="5"/>
      <c r="D22" s="36"/>
      <c r="E22" s="36"/>
      <c r="F22" s="36" t="str">
        <f t="shared" si="0"/>
        <v/>
      </c>
    </row>
    <row r="23" spans="2:6" ht="17.399999999999999">
      <c r="B23" s="6"/>
      <c r="C23" s="5"/>
      <c r="D23" s="36"/>
      <c r="E23" s="36"/>
      <c r="F23" s="36" t="str">
        <f t="shared" si="0"/>
        <v/>
      </c>
    </row>
    <row r="24" spans="2:6" ht="17.399999999999999">
      <c r="B24" s="6"/>
      <c r="C24" s="5"/>
      <c r="D24" s="36"/>
      <c r="E24" s="36"/>
      <c r="F24" s="36" t="str">
        <f t="shared" si="0"/>
        <v/>
      </c>
    </row>
    <row r="25" spans="2:6" ht="17.399999999999999">
      <c r="B25" s="6"/>
      <c r="C25" s="5"/>
      <c r="D25" s="36"/>
      <c r="E25" s="36"/>
      <c r="F25" s="36" t="str">
        <f t="shared" si="0"/>
        <v/>
      </c>
    </row>
    <row r="26" spans="2:6" ht="17.399999999999999">
      <c r="B26" s="6"/>
      <c r="C26" s="5"/>
      <c r="D26" s="36"/>
      <c r="E26" s="36"/>
      <c r="F26" s="36" t="str">
        <f t="shared" si="0"/>
        <v/>
      </c>
    </row>
    <row r="27" spans="2:6" ht="17.399999999999999">
      <c r="B27" s="6"/>
      <c r="C27" s="5"/>
      <c r="D27" s="36"/>
      <c r="E27" s="36"/>
      <c r="F27" s="36" t="str">
        <f t="shared" si="0"/>
        <v/>
      </c>
    </row>
    <row r="28" spans="2:6" ht="17.399999999999999">
      <c r="B28" s="6"/>
      <c r="C28" s="5"/>
      <c r="D28" s="36"/>
      <c r="E28" s="36"/>
      <c r="F28" s="36" t="str">
        <f t="shared" si="0"/>
        <v/>
      </c>
    </row>
  </sheetData>
  <mergeCells count="2">
    <mergeCell ref="B2:F2"/>
    <mergeCell ref="B4:F4"/>
  </mergeCells>
  <phoneticPr fontId="7"/>
  <pageMargins left="0.35" right="0.35" top="0.45" bottom="0.45" header="0.5" footer="0.5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F28"/>
  <sheetViews>
    <sheetView workbookViewId="0">
      <pane ySplit="9" topLeftCell="A10" activePane="bottomLeft" state="frozen"/>
      <selection activeCell="C26" sqref="C26"/>
      <selection pane="bottomLeft" activeCell="C26" sqref="C26"/>
    </sheetView>
  </sheetViews>
  <sheetFormatPr defaultRowHeight="13.2"/>
  <cols>
    <col min="2" max="2" width="14" customWidth="1"/>
    <col min="3" max="6" width="18" customWidth="1"/>
  </cols>
  <sheetData>
    <row r="2" spans="2:6" ht="28.05" customHeight="1">
      <c r="B2" s="7" t="s">
        <v>16</v>
      </c>
      <c r="C2" s="8"/>
      <c r="D2" s="8"/>
      <c r="E2" s="8"/>
      <c r="F2" s="8"/>
    </row>
    <row r="3" spans="2:6" ht="19.2">
      <c r="B3" s="24">
        <f>封筒一覧!B6</f>
        <v>2026</v>
      </c>
      <c r="C3" s="11">
        <f>封筒一覧!C6</f>
        <v>2</v>
      </c>
      <c r="D3" s="2"/>
      <c r="E3" s="3"/>
      <c r="F3" s="1"/>
    </row>
    <row r="4" spans="2:6" ht="34.049999999999997" customHeight="1">
      <c r="B4" s="10" t="s">
        <v>23</v>
      </c>
      <c r="C4" s="9"/>
      <c r="D4" s="9"/>
      <c r="E4" s="9"/>
      <c r="F4" s="9"/>
    </row>
    <row r="5" spans="2:6">
      <c r="B5" s="1"/>
      <c r="C5" s="1"/>
      <c r="D5" s="1"/>
      <c r="E5" s="1"/>
      <c r="F5" s="1"/>
    </row>
    <row r="6" spans="2:6" ht="17.399999999999999">
      <c r="B6" s="37" t="s">
        <v>2</v>
      </c>
      <c r="C6" s="34">
        <v>15000</v>
      </c>
      <c r="D6" s="37" t="s">
        <v>34</v>
      </c>
      <c r="E6" s="35">
        <f>SUM(D11:D28)</f>
        <v>2000</v>
      </c>
      <c r="F6" s="30"/>
    </row>
    <row r="7" spans="2:6" ht="17.399999999999999">
      <c r="B7" s="37" t="s">
        <v>5</v>
      </c>
      <c r="C7" s="33">
        <f>(C6-E8)/C6</f>
        <v>0.53333333333333333</v>
      </c>
      <c r="D7" s="37" t="s">
        <v>3</v>
      </c>
      <c r="E7" s="35">
        <f>SUM(E11:E28)</f>
        <v>10000</v>
      </c>
      <c r="F7" s="26"/>
    </row>
    <row r="8" spans="2:6" ht="17.399999999999999">
      <c r="B8" s="12"/>
      <c r="C8" s="25"/>
      <c r="D8" s="37" t="s">
        <v>32</v>
      </c>
      <c r="E8" s="35">
        <f>C6+E6-E7</f>
        <v>7000</v>
      </c>
      <c r="F8" s="26"/>
    </row>
    <row r="9" spans="2:6" ht="19.95" customHeight="1"/>
    <row r="10" spans="2:6" ht="17.399999999999999">
      <c r="B10" s="4" t="s">
        <v>15</v>
      </c>
      <c r="C10" s="4" t="s">
        <v>18</v>
      </c>
      <c r="D10" s="4" t="s">
        <v>19</v>
      </c>
      <c r="E10" s="4" t="s">
        <v>20</v>
      </c>
      <c r="F10" s="4" t="s">
        <v>21</v>
      </c>
    </row>
    <row r="11" spans="2:6" ht="17.399999999999999">
      <c r="B11" s="6"/>
      <c r="C11" s="5"/>
      <c r="D11" s="36"/>
      <c r="E11" s="36">
        <v>8000</v>
      </c>
      <c r="F11" s="36">
        <f>IF(COUNT(D11,E11)=0,"",$C$6+IFERROR(D11,0)-IFERROR(E11,0))</f>
        <v>7000</v>
      </c>
    </row>
    <row r="12" spans="2:6" ht="17.399999999999999">
      <c r="B12" s="6"/>
      <c r="C12" s="5"/>
      <c r="D12" s="36">
        <v>1000</v>
      </c>
      <c r="E12" s="36"/>
      <c r="F12" s="36">
        <f>IF(COUNT(D12,E12)=0,"",F11+IFERROR(D12,0)-IFERROR(E12,0))</f>
        <v>8000</v>
      </c>
    </row>
    <row r="13" spans="2:6" ht="17.399999999999999">
      <c r="B13" s="6"/>
      <c r="C13" s="5"/>
      <c r="D13" s="36">
        <v>1000</v>
      </c>
      <c r="E13" s="36"/>
      <c r="F13" s="36">
        <f t="shared" ref="F13:F28" si="0">IF(COUNT(D13,E13)=0,"",F12+IFERROR(D13,0)-IFERROR(E13,0))</f>
        <v>9000</v>
      </c>
    </row>
    <row r="14" spans="2:6" ht="17.399999999999999">
      <c r="B14" s="6"/>
      <c r="C14" s="5"/>
      <c r="D14" s="36"/>
      <c r="E14" s="36">
        <v>2000</v>
      </c>
      <c r="F14" s="36">
        <f t="shared" si="0"/>
        <v>7000</v>
      </c>
    </row>
    <row r="15" spans="2:6" ht="17.399999999999999">
      <c r="B15" s="6"/>
      <c r="C15" s="5"/>
      <c r="D15" s="36"/>
      <c r="E15" s="36"/>
      <c r="F15" s="36" t="str">
        <f t="shared" si="0"/>
        <v/>
      </c>
    </row>
    <row r="16" spans="2:6" ht="17.399999999999999">
      <c r="B16" s="6"/>
      <c r="C16" s="5"/>
      <c r="D16" s="36"/>
      <c r="E16" s="36"/>
      <c r="F16" s="36" t="str">
        <f t="shared" si="0"/>
        <v/>
      </c>
    </row>
    <row r="17" spans="2:6" ht="17.399999999999999">
      <c r="B17" s="6"/>
      <c r="C17" s="5"/>
      <c r="D17" s="36"/>
      <c r="E17" s="36"/>
      <c r="F17" s="36" t="str">
        <f t="shared" si="0"/>
        <v/>
      </c>
    </row>
    <row r="18" spans="2:6" ht="17.399999999999999">
      <c r="B18" s="6"/>
      <c r="C18" s="5"/>
      <c r="D18" s="36"/>
      <c r="E18" s="36"/>
      <c r="F18" s="36" t="str">
        <f t="shared" si="0"/>
        <v/>
      </c>
    </row>
    <row r="19" spans="2:6" ht="17.399999999999999">
      <c r="B19" s="6"/>
      <c r="C19" s="5"/>
      <c r="D19" s="36"/>
      <c r="E19" s="36"/>
      <c r="F19" s="36" t="str">
        <f t="shared" si="0"/>
        <v/>
      </c>
    </row>
    <row r="20" spans="2:6" ht="17.399999999999999">
      <c r="B20" s="6"/>
      <c r="C20" s="5"/>
      <c r="D20" s="36"/>
      <c r="E20" s="36"/>
      <c r="F20" s="36" t="str">
        <f t="shared" si="0"/>
        <v/>
      </c>
    </row>
    <row r="21" spans="2:6" ht="17.399999999999999">
      <c r="B21" s="6"/>
      <c r="C21" s="5"/>
      <c r="D21" s="36"/>
      <c r="E21" s="36"/>
      <c r="F21" s="36" t="str">
        <f t="shared" si="0"/>
        <v/>
      </c>
    </row>
    <row r="22" spans="2:6" ht="17.399999999999999">
      <c r="B22" s="6"/>
      <c r="C22" s="5"/>
      <c r="D22" s="36"/>
      <c r="E22" s="36"/>
      <c r="F22" s="36" t="str">
        <f t="shared" si="0"/>
        <v/>
      </c>
    </row>
    <row r="23" spans="2:6" ht="17.399999999999999">
      <c r="B23" s="6"/>
      <c r="C23" s="5"/>
      <c r="D23" s="36"/>
      <c r="E23" s="36"/>
      <c r="F23" s="36" t="str">
        <f t="shared" si="0"/>
        <v/>
      </c>
    </row>
    <row r="24" spans="2:6" ht="17.399999999999999">
      <c r="B24" s="6"/>
      <c r="C24" s="5"/>
      <c r="D24" s="36"/>
      <c r="E24" s="36"/>
      <c r="F24" s="36" t="str">
        <f t="shared" si="0"/>
        <v/>
      </c>
    </row>
    <row r="25" spans="2:6" ht="17.399999999999999">
      <c r="B25" s="6"/>
      <c r="C25" s="5"/>
      <c r="D25" s="36"/>
      <c r="E25" s="36"/>
      <c r="F25" s="36" t="str">
        <f t="shared" si="0"/>
        <v/>
      </c>
    </row>
    <row r="26" spans="2:6" ht="17.399999999999999">
      <c r="B26" s="6"/>
      <c r="C26" s="5"/>
      <c r="D26" s="36"/>
      <c r="E26" s="36"/>
      <c r="F26" s="36" t="str">
        <f t="shared" si="0"/>
        <v/>
      </c>
    </row>
    <row r="27" spans="2:6" ht="17.399999999999999">
      <c r="B27" s="6"/>
      <c r="C27" s="5"/>
      <c r="D27" s="36"/>
      <c r="E27" s="36"/>
      <c r="F27" s="36" t="str">
        <f t="shared" si="0"/>
        <v/>
      </c>
    </row>
    <row r="28" spans="2:6" ht="17.399999999999999">
      <c r="B28" s="6"/>
      <c r="C28" s="5"/>
      <c r="D28" s="36"/>
      <c r="E28" s="36"/>
      <c r="F28" s="36" t="str">
        <f t="shared" si="0"/>
        <v/>
      </c>
    </row>
  </sheetData>
  <mergeCells count="2">
    <mergeCell ref="B2:F2"/>
    <mergeCell ref="B4:F4"/>
  </mergeCells>
  <phoneticPr fontId="7"/>
  <pageMargins left="0.35" right="0.35" top="0.45" bottom="0.45" header="0.5" footer="0.5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2:F28"/>
  <sheetViews>
    <sheetView workbookViewId="0">
      <pane ySplit="9" topLeftCell="A10" activePane="bottomLeft" state="frozen"/>
      <selection activeCell="C26" sqref="C26"/>
      <selection pane="bottomLeft" activeCell="C26" sqref="C26"/>
    </sheetView>
  </sheetViews>
  <sheetFormatPr defaultRowHeight="13.2"/>
  <cols>
    <col min="2" max="2" width="14" customWidth="1"/>
    <col min="3" max="6" width="18" customWidth="1"/>
  </cols>
  <sheetData>
    <row r="2" spans="2:6" ht="28.05" customHeight="1">
      <c r="B2" s="7" t="s">
        <v>16</v>
      </c>
      <c r="C2" s="8"/>
      <c r="D2" s="8"/>
      <c r="E2" s="8"/>
      <c r="F2" s="8"/>
    </row>
    <row r="3" spans="2:6" ht="19.2">
      <c r="B3" s="24">
        <f>封筒一覧!B6</f>
        <v>2026</v>
      </c>
      <c r="C3" s="11">
        <f>封筒一覧!C6</f>
        <v>2</v>
      </c>
      <c r="D3" s="2"/>
      <c r="E3" s="3"/>
      <c r="F3" s="1"/>
    </row>
    <row r="4" spans="2:6" ht="34.049999999999997" customHeight="1">
      <c r="B4" s="10" t="s">
        <v>24</v>
      </c>
      <c r="C4" s="9"/>
      <c r="D4" s="9"/>
      <c r="E4" s="9"/>
      <c r="F4" s="9"/>
    </row>
    <row r="5" spans="2:6">
      <c r="B5" s="1"/>
      <c r="C5" s="1"/>
      <c r="D5" s="1"/>
      <c r="E5" s="1"/>
      <c r="F5" s="1"/>
    </row>
    <row r="6" spans="2:6" ht="17.399999999999999">
      <c r="B6" s="37" t="s">
        <v>2</v>
      </c>
      <c r="C6" s="34">
        <v>15000</v>
      </c>
      <c r="D6" s="37" t="s">
        <v>34</v>
      </c>
      <c r="E6" s="35">
        <f>SUM(D11:D28)</f>
        <v>2000</v>
      </c>
      <c r="F6" s="30"/>
    </row>
    <row r="7" spans="2:6" ht="17.399999999999999">
      <c r="B7" s="37" t="s">
        <v>5</v>
      </c>
      <c r="C7" s="33">
        <f>(C6-E8)/C6</f>
        <v>0.53333333333333333</v>
      </c>
      <c r="D7" s="37" t="s">
        <v>3</v>
      </c>
      <c r="E7" s="35">
        <f>SUM(E11:E28)</f>
        <v>10000</v>
      </c>
      <c r="F7" s="26"/>
    </row>
    <row r="8" spans="2:6" ht="17.399999999999999">
      <c r="B8" s="12"/>
      <c r="C8" s="25"/>
      <c r="D8" s="37" t="s">
        <v>32</v>
      </c>
      <c r="E8" s="35">
        <f>C6+E6-E7</f>
        <v>7000</v>
      </c>
      <c r="F8" s="26"/>
    </row>
    <row r="9" spans="2:6" ht="19.95" customHeight="1"/>
    <row r="10" spans="2:6" ht="17.399999999999999">
      <c r="B10" s="4" t="s">
        <v>15</v>
      </c>
      <c r="C10" s="4" t="s">
        <v>18</v>
      </c>
      <c r="D10" s="4" t="s">
        <v>19</v>
      </c>
      <c r="E10" s="4" t="s">
        <v>20</v>
      </c>
      <c r="F10" s="4" t="s">
        <v>21</v>
      </c>
    </row>
    <row r="11" spans="2:6" ht="17.399999999999999">
      <c r="B11" s="6"/>
      <c r="C11" s="5"/>
      <c r="D11" s="36"/>
      <c r="E11" s="36">
        <v>8000</v>
      </c>
      <c r="F11" s="36">
        <f>IF(COUNT(D11,E11)=0,"",$C$6+IFERROR(D11,0)-IFERROR(E11,0))</f>
        <v>7000</v>
      </c>
    </row>
    <row r="12" spans="2:6" ht="17.399999999999999">
      <c r="B12" s="6"/>
      <c r="C12" s="5"/>
      <c r="D12" s="36">
        <v>1000</v>
      </c>
      <c r="E12" s="36"/>
      <c r="F12" s="36">
        <f>IF(COUNT(D12,E12)=0,"",F11+IFERROR(D12,0)-IFERROR(E12,0))</f>
        <v>8000</v>
      </c>
    </row>
    <row r="13" spans="2:6" ht="17.399999999999999">
      <c r="B13" s="6"/>
      <c r="C13" s="5"/>
      <c r="D13" s="36">
        <v>1000</v>
      </c>
      <c r="E13" s="36"/>
      <c r="F13" s="36">
        <f t="shared" ref="F13:F28" si="0">IF(COUNT(D13,E13)=0,"",F12+IFERROR(D13,0)-IFERROR(E13,0))</f>
        <v>9000</v>
      </c>
    </row>
    <row r="14" spans="2:6" ht="17.399999999999999">
      <c r="B14" s="6"/>
      <c r="C14" s="5"/>
      <c r="D14" s="36"/>
      <c r="E14" s="36">
        <v>2000</v>
      </c>
      <c r="F14" s="36">
        <f t="shared" si="0"/>
        <v>7000</v>
      </c>
    </row>
    <row r="15" spans="2:6" ht="17.399999999999999">
      <c r="B15" s="6"/>
      <c r="C15" s="5"/>
      <c r="D15" s="36"/>
      <c r="E15" s="36"/>
      <c r="F15" s="36" t="str">
        <f t="shared" si="0"/>
        <v/>
      </c>
    </row>
    <row r="16" spans="2:6" ht="17.399999999999999">
      <c r="B16" s="6"/>
      <c r="C16" s="5"/>
      <c r="D16" s="36"/>
      <c r="E16" s="36"/>
      <c r="F16" s="36" t="str">
        <f t="shared" si="0"/>
        <v/>
      </c>
    </row>
    <row r="17" spans="2:6" ht="17.399999999999999">
      <c r="B17" s="6"/>
      <c r="C17" s="5"/>
      <c r="D17" s="36"/>
      <c r="E17" s="36"/>
      <c r="F17" s="36" t="str">
        <f t="shared" si="0"/>
        <v/>
      </c>
    </row>
    <row r="18" spans="2:6" ht="17.399999999999999">
      <c r="B18" s="6"/>
      <c r="C18" s="5"/>
      <c r="D18" s="36"/>
      <c r="E18" s="36"/>
      <c r="F18" s="36" t="str">
        <f t="shared" si="0"/>
        <v/>
      </c>
    </row>
    <row r="19" spans="2:6" ht="17.399999999999999">
      <c r="B19" s="6"/>
      <c r="C19" s="5"/>
      <c r="D19" s="36"/>
      <c r="E19" s="36"/>
      <c r="F19" s="36" t="str">
        <f t="shared" si="0"/>
        <v/>
      </c>
    </row>
    <row r="20" spans="2:6" ht="17.399999999999999">
      <c r="B20" s="6"/>
      <c r="C20" s="5"/>
      <c r="D20" s="36"/>
      <c r="E20" s="36"/>
      <c r="F20" s="36" t="str">
        <f t="shared" si="0"/>
        <v/>
      </c>
    </row>
    <row r="21" spans="2:6" ht="17.399999999999999">
      <c r="B21" s="6"/>
      <c r="C21" s="5"/>
      <c r="D21" s="36"/>
      <c r="E21" s="36"/>
      <c r="F21" s="36" t="str">
        <f t="shared" si="0"/>
        <v/>
      </c>
    </row>
    <row r="22" spans="2:6" ht="17.399999999999999">
      <c r="B22" s="6"/>
      <c r="C22" s="5"/>
      <c r="D22" s="36"/>
      <c r="E22" s="36"/>
      <c r="F22" s="36" t="str">
        <f t="shared" si="0"/>
        <v/>
      </c>
    </row>
    <row r="23" spans="2:6" ht="17.399999999999999">
      <c r="B23" s="6"/>
      <c r="C23" s="5"/>
      <c r="D23" s="36"/>
      <c r="E23" s="36"/>
      <c r="F23" s="36" t="str">
        <f t="shared" si="0"/>
        <v/>
      </c>
    </row>
    <row r="24" spans="2:6" ht="17.399999999999999">
      <c r="B24" s="6"/>
      <c r="C24" s="5"/>
      <c r="D24" s="36"/>
      <c r="E24" s="36"/>
      <c r="F24" s="36" t="str">
        <f t="shared" si="0"/>
        <v/>
      </c>
    </row>
    <row r="25" spans="2:6" ht="17.399999999999999">
      <c r="B25" s="6"/>
      <c r="C25" s="5"/>
      <c r="D25" s="36"/>
      <c r="E25" s="36"/>
      <c r="F25" s="36" t="str">
        <f t="shared" si="0"/>
        <v/>
      </c>
    </row>
    <row r="26" spans="2:6" ht="17.399999999999999">
      <c r="B26" s="6"/>
      <c r="C26" s="5"/>
      <c r="D26" s="36"/>
      <c r="E26" s="36"/>
      <c r="F26" s="36" t="str">
        <f t="shared" si="0"/>
        <v/>
      </c>
    </row>
    <row r="27" spans="2:6" ht="17.399999999999999">
      <c r="B27" s="6"/>
      <c r="C27" s="5"/>
      <c r="D27" s="36"/>
      <c r="E27" s="36"/>
      <c r="F27" s="36" t="str">
        <f t="shared" si="0"/>
        <v/>
      </c>
    </row>
    <row r="28" spans="2:6" ht="17.399999999999999">
      <c r="B28" s="6"/>
      <c r="C28" s="5"/>
      <c r="D28" s="36"/>
      <c r="E28" s="36"/>
      <c r="F28" s="36" t="str">
        <f t="shared" si="0"/>
        <v/>
      </c>
    </row>
  </sheetData>
  <mergeCells count="2">
    <mergeCell ref="B2:F2"/>
    <mergeCell ref="B4:F4"/>
  </mergeCells>
  <phoneticPr fontId="7"/>
  <pageMargins left="0.35" right="0.35" top="0.45" bottom="0.45" header="0.5" footer="0.5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F28"/>
  <sheetViews>
    <sheetView workbookViewId="0">
      <pane ySplit="9" topLeftCell="A10" activePane="bottomLeft" state="frozen"/>
      <selection activeCell="C26" sqref="C26"/>
      <selection pane="bottomLeft" activeCell="C26" sqref="C26"/>
    </sheetView>
  </sheetViews>
  <sheetFormatPr defaultRowHeight="13.2"/>
  <cols>
    <col min="2" max="2" width="14" customWidth="1"/>
    <col min="3" max="6" width="18" customWidth="1"/>
  </cols>
  <sheetData>
    <row r="2" spans="2:6" ht="28.05" customHeight="1">
      <c r="B2" s="7" t="s">
        <v>16</v>
      </c>
      <c r="C2" s="8"/>
      <c r="D2" s="8"/>
      <c r="E2" s="8"/>
      <c r="F2" s="8"/>
    </row>
    <row r="3" spans="2:6" ht="19.2">
      <c r="B3" s="24">
        <f>封筒一覧!B6</f>
        <v>2026</v>
      </c>
      <c r="C3" s="11">
        <f>封筒一覧!C6</f>
        <v>2</v>
      </c>
      <c r="D3" s="2"/>
      <c r="E3" s="3"/>
      <c r="F3" s="1"/>
    </row>
    <row r="4" spans="2:6" ht="34.049999999999997" customHeight="1">
      <c r="B4" s="10" t="s">
        <v>25</v>
      </c>
      <c r="C4" s="9"/>
      <c r="D4" s="9"/>
      <c r="E4" s="9"/>
      <c r="F4" s="9"/>
    </row>
    <row r="5" spans="2:6">
      <c r="B5" s="1"/>
      <c r="C5" s="1"/>
      <c r="D5" s="1"/>
      <c r="E5" s="1"/>
      <c r="F5" s="1"/>
    </row>
    <row r="6" spans="2:6" ht="17.399999999999999">
      <c r="B6" s="37" t="s">
        <v>2</v>
      </c>
      <c r="C6" s="34">
        <v>10000</v>
      </c>
      <c r="D6" s="37" t="s">
        <v>34</v>
      </c>
      <c r="E6" s="35">
        <f>SUM(D11:D28)</f>
        <v>2000</v>
      </c>
      <c r="F6" s="30"/>
    </row>
    <row r="7" spans="2:6" ht="17.399999999999999">
      <c r="B7" s="37" t="s">
        <v>5</v>
      </c>
      <c r="C7" s="33">
        <f>(C6-E8)/C6</f>
        <v>0.8</v>
      </c>
      <c r="D7" s="37" t="s">
        <v>3</v>
      </c>
      <c r="E7" s="35">
        <f>SUM(E11:E28)</f>
        <v>10000</v>
      </c>
      <c r="F7" s="26"/>
    </row>
    <row r="8" spans="2:6" ht="17.399999999999999">
      <c r="B8" s="12"/>
      <c r="C8" s="25"/>
      <c r="D8" s="37" t="s">
        <v>32</v>
      </c>
      <c r="E8" s="35">
        <f>C6+E6-E7</f>
        <v>2000</v>
      </c>
      <c r="F8" s="26"/>
    </row>
    <row r="9" spans="2:6" ht="19.95" customHeight="1"/>
    <row r="10" spans="2:6" ht="17.399999999999999">
      <c r="B10" s="4" t="s">
        <v>15</v>
      </c>
      <c r="C10" s="4" t="s">
        <v>18</v>
      </c>
      <c r="D10" s="4" t="s">
        <v>19</v>
      </c>
      <c r="E10" s="4" t="s">
        <v>20</v>
      </c>
      <c r="F10" s="4" t="s">
        <v>21</v>
      </c>
    </row>
    <row r="11" spans="2:6" ht="17.399999999999999">
      <c r="B11" s="6"/>
      <c r="C11" s="5"/>
      <c r="D11" s="36"/>
      <c r="E11" s="36">
        <v>8000</v>
      </c>
      <c r="F11" s="36">
        <f>IF(COUNT(D11,E11)=0,"",$C$6+IFERROR(D11,0)-IFERROR(E11,0))</f>
        <v>2000</v>
      </c>
    </row>
    <row r="12" spans="2:6" ht="17.399999999999999">
      <c r="B12" s="6"/>
      <c r="C12" s="5"/>
      <c r="D12" s="36">
        <v>1000</v>
      </c>
      <c r="E12" s="36"/>
      <c r="F12" s="36">
        <f>IF(COUNT(D12,E12)=0,"",F11+IFERROR(D12,0)-IFERROR(E12,0))</f>
        <v>3000</v>
      </c>
    </row>
    <row r="13" spans="2:6" ht="17.399999999999999">
      <c r="B13" s="6"/>
      <c r="C13" s="5"/>
      <c r="D13" s="36">
        <v>1000</v>
      </c>
      <c r="E13" s="36"/>
      <c r="F13" s="36">
        <f t="shared" ref="F13:F28" si="0">IF(COUNT(D13,E13)=0,"",F12+IFERROR(D13,0)-IFERROR(E13,0))</f>
        <v>4000</v>
      </c>
    </row>
    <row r="14" spans="2:6" ht="17.399999999999999">
      <c r="B14" s="6"/>
      <c r="C14" s="5"/>
      <c r="D14" s="36"/>
      <c r="E14" s="36">
        <v>2000</v>
      </c>
      <c r="F14" s="36">
        <f t="shared" si="0"/>
        <v>2000</v>
      </c>
    </row>
    <row r="15" spans="2:6" ht="17.399999999999999">
      <c r="B15" s="6"/>
      <c r="C15" s="5"/>
      <c r="D15" s="36"/>
      <c r="E15" s="36"/>
      <c r="F15" s="36" t="str">
        <f t="shared" si="0"/>
        <v/>
      </c>
    </row>
    <row r="16" spans="2:6" ht="17.399999999999999">
      <c r="B16" s="6"/>
      <c r="C16" s="5"/>
      <c r="D16" s="36"/>
      <c r="E16" s="36"/>
      <c r="F16" s="36" t="str">
        <f t="shared" si="0"/>
        <v/>
      </c>
    </row>
    <row r="17" spans="2:6" ht="17.399999999999999">
      <c r="B17" s="6"/>
      <c r="C17" s="5"/>
      <c r="D17" s="36"/>
      <c r="E17" s="36"/>
      <c r="F17" s="36" t="str">
        <f t="shared" si="0"/>
        <v/>
      </c>
    </row>
    <row r="18" spans="2:6" ht="17.399999999999999">
      <c r="B18" s="6"/>
      <c r="C18" s="5"/>
      <c r="D18" s="36"/>
      <c r="E18" s="36"/>
      <c r="F18" s="36" t="str">
        <f t="shared" si="0"/>
        <v/>
      </c>
    </row>
    <row r="19" spans="2:6" ht="17.399999999999999">
      <c r="B19" s="6"/>
      <c r="C19" s="5"/>
      <c r="D19" s="36"/>
      <c r="E19" s="36"/>
      <c r="F19" s="36" t="str">
        <f t="shared" si="0"/>
        <v/>
      </c>
    </row>
    <row r="20" spans="2:6" ht="17.399999999999999">
      <c r="B20" s="6"/>
      <c r="C20" s="5"/>
      <c r="D20" s="36"/>
      <c r="E20" s="36"/>
      <c r="F20" s="36" t="str">
        <f t="shared" si="0"/>
        <v/>
      </c>
    </row>
    <row r="21" spans="2:6" ht="17.399999999999999">
      <c r="B21" s="6"/>
      <c r="C21" s="5"/>
      <c r="D21" s="36"/>
      <c r="E21" s="36"/>
      <c r="F21" s="36" t="str">
        <f t="shared" si="0"/>
        <v/>
      </c>
    </row>
    <row r="22" spans="2:6" ht="17.399999999999999">
      <c r="B22" s="6"/>
      <c r="C22" s="5"/>
      <c r="D22" s="36"/>
      <c r="E22" s="36"/>
      <c r="F22" s="36" t="str">
        <f t="shared" si="0"/>
        <v/>
      </c>
    </row>
    <row r="23" spans="2:6" ht="17.399999999999999">
      <c r="B23" s="6"/>
      <c r="C23" s="5"/>
      <c r="D23" s="36"/>
      <c r="E23" s="36"/>
      <c r="F23" s="36" t="str">
        <f t="shared" si="0"/>
        <v/>
      </c>
    </row>
    <row r="24" spans="2:6" ht="17.399999999999999">
      <c r="B24" s="6"/>
      <c r="C24" s="5"/>
      <c r="D24" s="36"/>
      <c r="E24" s="36"/>
      <c r="F24" s="36" t="str">
        <f t="shared" si="0"/>
        <v/>
      </c>
    </row>
    <row r="25" spans="2:6" ht="17.399999999999999">
      <c r="B25" s="6"/>
      <c r="C25" s="5"/>
      <c r="D25" s="36"/>
      <c r="E25" s="36"/>
      <c r="F25" s="36" t="str">
        <f t="shared" si="0"/>
        <v/>
      </c>
    </row>
    <row r="26" spans="2:6" ht="17.399999999999999">
      <c r="B26" s="6"/>
      <c r="C26" s="5"/>
      <c r="D26" s="36"/>
      <c r="E26" s="36"/>
      <c r="F26" s="36" t="str">
        <f t="shared" si="0"/>
        <v/>
      </c>
    </row>
    <row r="27" spans="2:6" ht="17.399999999999999">
      <c r="B27" s="6"/>
      <c r="C27" s="5"/>
      <c r="D27" s="36"/>
      <c r="E27" s="36"/>
      <c r="F27" s="36" t="str">
        <f t="shared" si="0"/>
        <v/>
      </c>
    </row>
    <row r="28" spans="2:6" ht="17.399999999999999">
      <c r="B28" s="6"/>
      <c r="C28" s="5"/>
      <c r="D28" s="36"/>
      <c r="E28" s="36"/>
      <c r="F28" s="36" t="str">
        <f t="shared" si="0"/>
        <v/>
      </c>
    </row>
  </sheetData>
  <mergeCells count="2">
    <mergeCell ref="B2:F2"/>
    <mergeCell ref="B4:F4"/>
  </mergeCells>
  <phoneticPr fontId="7"/>
  <pageMargins left="0.35" right="0.35" top="0.45" bottom="0.45" header="0.5" footer="0.5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2:F28"/>
  <sheetViews>
    <sheetView workbookViewId="0">
      <pane ySplit="9" topLeftCell="A10" activePane="bottomLeft" state="frozen"/>
      <selection activeCell="C26" sqref="C26"/>
      <selection pane="bottomLeft" activeCell="C26" sqref="C26"/>
    </sheetView>
  </sheetViews>
  <sheetFormatPr defaultRowHeight="13.2"/>
  <cols>
    <col min="2" max="2" width="14" customWidth="1"/>
    <col min="3" max="6" width="18" customWidth="1"/>
  </cols>
  <sheetData>
    <row r="2" spans="2:6" ht="28.05" customHeight="1">
      <c r="B2" s="7" t="s">
        <v>16</v>
      </c>
      <c r="C2" s="8"/>
      <c r="D2" s="8"/>
      <c r="E2" s="8"/>
      <c r="F2" s="8"/>
    </row>
    <row r="3" spans="2:6" ht="19.2">
      <c r="B3" s="24">
        <f>封筒一覧!B6</f>
        <v>2026</v>
      </c>
      <c r="C3" s="11">
        <f>封筒一覧!C6</f>
        <v>2</v>
      </c>
      <c r="D3" s="2"/>
      <c r="E3" s="3"/>
      <c r="F3" s="1"/>
    </row>
    <row r="4" spans="2:6" ht="34.049999999999997" customHeight="1">
      <c r="B4" s="10" t="s">
        <v>26</v>
      </c>
      <c r="C4" s="9"/>
      <c r="D4" s="9"/>
      <c r="E4" s="9"/>
      <c r="F4" s="9"/>
    </row>
    <row r="5" spans="2:6">
      <c r="B5" s="1"/>
      <c r="C5" s="1"/>
      <c r="D5" s="1"/>
      <c r="E5" s="1"/>
      <c r="F5" s="1"/>
    </row>
    <row r="6" spans="2:6" ht="17.399999999999999">
      <c r="B6" s="37" t="s">
        <v>2</v>
      </c>
      <c r="C6" s="34">
        <v>10000</v>
      </c>
      <c r="D6" s="37" t="s">
        <v>34</v>
      </c>
      <c r="E6" s="35">
        <f>SUM(D11:D28)</f>
        <v>2000</v>
      </c>
      <c r="F6" s="30"/>
    </row>
    <row r="7" spans="2:6" ht="17.399999999999999">
      <c r="B7" s="37" t="s">
        <v>5</v>
      </c>
      <c r="C7" s="33">
        <f>(C6-E8)/C6</f>
        <v>0.8</v>
      </c>
      <c r="D7" s="37" t="s">
        <v>3</v>
      </c>
      <c r="E7" s="35">
        <f>SUM(E11:E28)</f>
        <v>10000</v>
      </c>
      <c r="F7" s="26"/>
    </row>
    <row r="8" spans="2:6" ht="17.399999999999999">
      <c r="B8" s="12"/>
      <c r="C8" s="25"/>
      <c r="D8" s="37" t="s">
        <v>32</v>
      </c>
      <c r="E8" s="35">
        <f>C6+E6-E7</f>
        <v>2000</v>
      </c>
      <c r="F8" s="26"/>
    </row>
    <row r="9" spans="2:6" ht="19.95" customHeight="1"/>
    <row r="10" spans="2:6" ht="17.399999999999999">
      <c r="B10" s="4" t="s">
        <v>15</v>
      </c>
      <c r="C10" s="4" t="s">
        <v>18</v>
      </c>
      <c r="D10" s="4" t="s">
        <v>19</v>
      </c>
      <c r="E10" s="4" t="s">
        <v>20</v>
      </c>
      <c r="F10" s="4" t="s">
        <v>21</v>
      </c>
    </row>
    <row r="11" spans="2:6" ht="17.399999999999999">
      <c r="B11" s="6"/>
      <c r="C11" s="5"/>
      <c r="D11" s="36"/>
      <c r="E11" s="36">
        <v>8000</v>
      </c>
      <c r="F11" s="36">
        <f>IF(COUNT(D11,E11)=0,"",$C$6+IFERROR(D11,0)-IFERROR(E11,0))</f>
        <v>2000</v>
      </c>
    </row>
    <row r="12" spans="2:6" ht="17.399999999999999">
      <c r="B12" s="6"/>
      <c r="C12" s="5"/>
      <c r="D12" s="36">
        <v>1000</v>
      </c>
      <c r="E12" s="36"/>
      <c r="F12" s="36">
        <f>IF(COUNT(D12,E12)=0,"",F11+IFERROR(D12,0)-IFERROR(E12,0))</f>
        <v>3000</v>
      </c>
    </row>
    <row r="13" spans="2:6" ht="17.399999999999999">
      <c r="B13" s="6"/>
      <c r="C13" s="5"/>
      <c r="D13" s="36">
        <v>1000</v>
      </c>
      <c r="E13" s="36"/>
      <c r="F13" s="36">
        <f t="shared" ref="F13:F28" si="0">IF(COUNT(D13,E13)=0,"",F12+IFERROR(D13,0)-IFERROR(E13,0))</f>
        <v>4000</v>
      </c>
    </row>
    <row r="14" spans="2:6" ht="17.399999999999999">
      <c r="B14" s="6"/>
      <c r="C14" s="5"/>
      <c r="D14" s="36"/>
      <c r="E14" s="36">
        <v>2000</v>
      </c>
      <c r="F14" s="36">
        <f t="shared" si="0"/>
        <v>2000</v>
      </c>
    </row>
    <row r="15" spans="2:6" ht="17.399999999999999">
      <c r="B15" s="6"/>
      <c r="C15" s="5"/>
      <c r="D15" s="36"/>
      <c r="E15" s="36"/>
      <c r="F15" s="36" t="str">
        <f t="shared" si="0"/>
        <v/>
      </c>
    </row>
    <row r="16" spans="2:6" ht="17.399999999999999">
      <c r="B16" s="6"/>
      <c r="C16" s="5"/>
      <c r="D16" s="36"/>
      <c r="E16" s="36"/>
      <c r="F16" s="36" t="str">
        <f t="shared" si="0"/>
        <v/>
      </c>
    </row>
    <row r="17" spans="2:6" ht="17.399999999999999">
      <c r="B17" s="6"/>
      <c r="C17" s="5"/>
      <c r="D17" s="36"/>
      <c r="E17" s="36"/>
      <c r="F17" s="36" t="str">
        <f t="shared" si="0"/>
        <v/>
      </c>
    </row>
    <row r="18" spans="2:6" ht="17.399999999999999">
      <c r="B18" s="6"/>
      <c r="C18" s="5"/>
      <c r="D18" s="36"/>
      <c r="E18" s="36"/>
      <c r="F18" s="36" t="str">
        <f t="shared" si="0"/>
        <v/>
      </c>
    </row>
    <row r="19" spans="2:6" ht="17.399999999999999">
      <c r="B19" s="6"/>
      <c r="C19" s="5"/>
      <c r="D19" s="36"/>
      <c r="E19" s="36"/>
      <c r="F19" s="36" t="str">
        <f t="shared" si="0"/>
        <v/>
      </c>
    </row>
    <row r="20" spans="2:6" ht="17.399999999999999">
      <c r="B20" s="6"/>
      <c r="C20" s="5"/>
      <c r="D20" s="36"/>
      <c r="E20" s="36"/>
      <c r="F20" s="36" t="str">
        <f t="shared" si="0"/>
        <v/>
      </c>
    </row>
    <row r="21" spans="2:6" ht="17.399999999999999">
      <c r="B21" s="6"/>
      <c r="C21" s="5"/>
      <c r="D21" s="36"/>
      <c r="E21" s="36"/>
      <c r="F21" s="36" t="str">
        <f t="shared" si="0"/>
        <v/>
      </c>
    </row>
    <row r="22" spans="2:6" ht="17.399999999999999">
      <c r="B22" s="6"/>
      <c r="C22" s="5"/>
      <c r="D22" s="36"/>
      <c r="E22" s="36"/>
      <c r="F22" s="36" t="str">
        <f t="shared" si="0"/>
        <v/>
      </c>
    </row>
    <row r="23" spans="2:6" ht="17.399999999999999">
      <c r="B23" s="6"/>
      <c r="C23" s="5"/>
      <c r="D23" s="36"/>
      <c r="E23" s="36"/>
      <c r="F23" s="36" t="str">
        <f t="shared" si="0"/>
        <v/>
      </c>
    </row>
    <row r="24" spans="2:6" ht="17.399999999999999">
      <c r="B24" s="6"/>
      <c r="C24" s="5"/>
      <c r="D24" s="36"/>
      <c r="E24" s="36"/>
      <c r="F24" s="36" t="str">
        <f t="shared" si="0"/>
        <v/>
      </c>
    </row>
    <row r="25" spans="2:6" ht="17.399999999999999">
      <c r="B25" s="6"/>
      <c r="C25" s="5"/>
      <c r="D25" s="36"/>
      <c r="E25" s="36"/>
      <c r="F25" s="36" t="str">
        <f t="shared" si="0"/>
        <v/>
      </c>
    </row>
    <row r="26" spans="2:6" ht="17.399999999999999">
      <c r="B26" s="6"/>
      <c r="C26" s="5"/>
      <c r="D26" s="36"/>
      <c r="E26" s="36"/>
      <c r="F26" s="36" t="str">
        <f t="shared" si="0"/>
        <v/>
      </c>
    </row>
    <row r="27" spans="2:6" ht="17.399999999999999">
      <c r="B27" s="6"/>
      <c r="C27" s="5"/>
      <c r="D27" s="36"/>
      <c r="E27" s="36"/>
      <c r="F27" s="36" t="str">
        <f t="shared" si="0"/>
        <v/>
      </c>
    </row>
    <row r="28" spans="2:6" ht="17.399999999999999">
      <c r="B28" s="6"/>
      <c r="C28" s="5"/>
      <c r="D28" s="36"/>
      <c r="E28" s="36"/>
      <c r="F28" s="36" t="str">
        <f t="shared" si="0"/>
        <v/>
      </c>
    </row>
  </sheetData>
  <mergeCells count="2">
    <mergeCell ref="B2:F2"/>
    <mergeCell ref="B4:F4"/>
  </mergeCells>
  <phoneticPr fontId="7"/>
  <pageMargins left="0.35" right="0.35" top="0.45" bottom="0.45" header="0.5" footer="0.5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B2:F28"/>
  <sheetViews>
    <sheetView workbookViewId="0">
      <pane ySplit="9" topLeftCell="A10" activePane="bottomLeft" state="frozen"/>
      <selection activeCell="C26" sqref="C26"/>
      <selection pane="bottomLeft" activeCell="C26" sqref="C26"/>
    </sheetView>
  </sheetViews>
  <sheetFormatPr defaultRowHeight="13.2"/>
  <cols>
    <col min="2" max="2" width="14" customWidth="1"/>
    <col min="3" max="6" width="18" customWidth="1"/>
  </cols>
  <sheetData>
    <row r="2" spans="2:6" ht="28.05" customHeight="1">
      <c r="B2" s="7" t="s">
        <v>16</v>
      </c>
      <c r="C2" s="8"/>
      <c r="D2" s="8"/>
      <c r="E2" s="8"/>
      <c r="F2" s="8"/>
    </row>
    <row r="3" spans="2:6" ht="19.2">
      <c r="B3" s="24">
        <f>封筒一覧!B6</f>
        <v>2026</v>
      </c>
      <c r="C3" s="11">
        <f>封筒一覧!C6</f>
        <v>2</v>
      </c>
      <c r="D3" s="2"/>
      <c r="E3" s="3"/>
      <c r="F3" s="1"/>
    </row>
    <row r="4" spans="2:6" ht="34.049999999999997" customHeight="1">
      <c r="B4" s="10" t="s">
        <v>27</v>
      </c>
      <c r="C4" s="9"/>
      <c r="D4" s="9"/>
      <c r="E4" s="9"/>
      <c r="F4" s="9"/>
    </row>
    <row r="5" spans="2:6">
      <c r="B5" s="1"/>
      <c r="C5" s="1"/>
      <c r="D5" s="1"/>
      <c r="E5" s="1"/>
      <c r="F5" s="1"/>
    </row>
    <row r="6" spans="2:6" ht="17.399999999999999">
      <c r="B6" s="37" t="s">
        <v>2</v>
      </c>
      <c r="C6" s="34">
        <v>10000</v>
      </c>
      <c r="D6" s="37" t="s">
        <v>34</v>
      </c>
      <c r="E6" s="35">
        <f>SUM(D11:D28)</f>
        <v>2000</v>
      </c>
      <c r="F6" s="30"/>
    </row>
    <row r="7" spans="2:6" ht="17.399999999999999">
      <c r="B7" s="37" t="s">
        <v>5</v>
      </c>
      <c r="C7" s="33">
        <f>(C6-E8)/C6</f>
        <v>0.8</v>
      </c>
      <c r="D7" s="37" t="s">
        <v>3</v>
      </c>
      <c r="E7" s="35">
        <f>SUM(E11:E28)</f>
        <v>10000</v>
      </c>
      <c r="F7" s="26"/>
    </row>
    <row r="8" spans="2:6" ht="17.399999999999999">
      <c r="B8" s="12"/>
      <c r="C8" s="25"/>
      <c r="D8" s="37" t="s">
        <v>32</v>
      </c>
      <c r="E8" s="35">
        <f>C6+E6-E7</f>
        <v>2000</v>
      </c>
      <c r="F8" s="26"/>
    </row>
    <row r="9" spans="2:6" ht="19.95" customHeight="1"/>
    <row r="10" spans="2:6" ht="17.399999999999999">
      <c r="B10" s="4" t="s">
        <v>15</v>
      </c>
      <c r="C10" s="4" t="s">
        <v>18</v>
      </c>
      <c r="D10" s="4" t="s">
        <v>19</v>
      </c>
      <c r="E10" s="4" t="s">
        <v>20</v>
      </c>
      <c r="F10" s="4" t="s">
        <v>21</v>
      </c>
    </row>
    <row r="11" spans="2:6" ht="17.399999999999999">
      <c r="B11" s="6"/>
      <c r="C11" s="5"/>
      <c r="D11" s="36"/>
      <c r="E11" s="36">
        <v>8000</v>
      </c>
      <c r="F11" s="36">
        <f>IF(COUNT(D11,E11)=0,"",$C$6+IFERROR(D11,0)-IFERROR(E11,0))</f>
        <v>2000</v>
      </c>
    </row>
    <row r="12" spans="2:6" ht="17.399999999999999">
      <c r="B12" s="6"/>
      <c r="C12" s="5"/>
      <c r="D12" s="36">
        <v>1000</v>
      </c>
      <c r="E12" s="36"/>
      <c r="F12" s="36">
        <f>IF(COUNT(D12,E12)=0,"",F11+IFERROR(D12,0)-IFERROR(E12,0))</f>
        <v>3000</v>
      </c>
    </row>
    <row r="13" spans="2:6" ht="17.399999999999999">
      <c r="B13" s="6"/>
      <c r="C13" s="5"/>
      <c r="D13" s="36">
        <v>1000</v>
      </c>
      <c r="E13" s="36"/>
      <c r="F13" s="36">
        <f t="shared" ref="F13:F28" si="0">IF(COUNT(D13,E13)=0,"",F12+IFERROR(D13,0)-IFERROR(E13,0))</f>
        <v>4000</v>
      </c>
    </row>
    <row r="14" spans="2:6" ht="17.399999999999999">
      <c r="B14" s="6"/>
      <c r="C14" s="5"/>
      <c r="D14" s="36"/>
      <c r="E14" s="36">
        <v>2000</v>
      </c>
      <c r="F14" s="36">
        <f t="shared" si="0"/>
        <v>2000</v>
      </c>
    </row>
    <row r="15" spans="2:6" ht="17.399999999999999">
      <c r="B15" s="6"/>
      <c r="C15" s="5"/>
      <c r="D15" s="36"/>
      <c r="E15" s="36"/>
      <c r="F15" s="36" t="str">
        <f t="shared" si="0"/>
        <v/>
      </c>
    </row>
    <row r="16" spans="2:6" ht="17.399999999999999">
      <c r="B16" s="6"/>
      <c r="C16" s="5"/>
      <c r="D16" s="36"/>
      <c r="E16" s="36"/>
      <c r="F16" s="36" t="str">
        <f t="shared" si="0"/>
        <v/>
      </c>
    </row>
    <row r="17" spans="2:6" ht="17.399999999999999">
      <c r="B17" s="6"/>
      <c r="C17" s="5"/>
      <c r="D17" s="36"/>
      <c r="E17" s="36"/>
      <c r="F17" s="36" t="str">
        <f t="shared" si="0"/>
        <v/>
      </c>
    </row>
    <row r="18" spans="2:6" ht="17.399999999999999">
      <c r="B18" s="6"/>
      <c r="C18" s="5"/>
      <c r="D18" s="36"/>
      <c r="E18" s="36"/>
      <c r="F18" s="36" t="str">
        <f t="shared" si="0"/>
        <v/>
      </c>
    </row>
    <row r="19" spans="2:6" ht="17.399999999999999">
      <c r="B19" s="6"/>
      <c r="C19" s="5"/>
      <c r="D19" s="36"/>
      <c r="E19" s="36"/>
      <c r="F19" s="36" t="str">
        <f t="shared" si="0"/>
        <v/>
      </c>
    </row>
    <row r="20" spans="2:6" ht="17.399999999999999">
      <c r="B20" s="6"/>
      <c r="C20" s="5"/>
      <c r="D20" s="36"/>
      <c r="E20" s="36"/>
      <c r="F20" s="36" t="str">
        <f t="shared" si="0"/>
        <v/>
      </c>
    </row>
    <row r="21" spans="2:6" ht="17.399999999999999">
      <c r="B21" s="6"/>
      <c r="C21" s="5"/>
      <c r="D21" s="36"/>
      <c r="E21" s="36"/>
      <c r="F21" s="36" t="str">
        <f t="shared" si="0"/>
        <v/>
      </c>
    </row>
    <row r="22" spans="2:6" ht="17.399999999999999">
      <c r="B22" s="6"/>
      <c r="C22" s="5"/>
      <c r="D22" s="36"/>
      <c r="E22" s="36"/>
      <c r="F22" s="36" t="str">
        <f t="shared" si="0"/>
        <v/>
      </c>
    </row>
    <row r="23" spans="2:6" ht="17.399999999999999">
      <c r="B23" s="6"/>
      <c r="C23" s="5"/>
      <c r="D23" s="36"/>
      <c r="E23" s="36"/>
      <c r="F23" s="36" t="str">
        <f t="shared" si="0"/>
        <v/>
      </c>
    </row>
    <row r="24" spans="2:6" ht="17.399999999999999">
      <c r="B24" s="6"/>
      <c r="C24" s="5"/>
      <c r="D24" s="36"/>
      <c r="E24" s="36"/>
      <c r="F24" s="36" t="str">
        <f t="shared" si="0"/>
        <v/>
      </c>
    </row>
    <row r="25" spans="2:6" ht="17.399999999999999">
      <c r="B25" s="6"/>
      <c r="C25" s="5"/>
      <c r="D25" s="36"/>
      <c r="E25" s="36"/>
      <c r="F25" s="36" t="str">
        <f t="shared" si="0"/>
        <v/>
      </c>
    </row>
    <row r="26" spans="2:6" ht="17.399999999999999">
      <c r="B26" s="6"/>
      <c r="C26" s="5"/>
      <c r="D26" s="36"/>
      <c r="E26" s="36"/>
      <c r="F26" s="36" t="str">
        <f t="shared" si="0"/>
        <v/>
      </c>
    </row>
    <row r="27" spans="2:6" ht="17.399999999999999">
      <c r="B27" s="6"/>
      <c r="C27" s="5"/>
      <c r="D27" s="36"/>
      <c r="E27" s="36"/>
      <c r="F27" s="36" t="str">
        <f t="shared" si="0"/>
        <v/>
      </c>
    </row>
    <row r="28" spans="2:6" ht="17.399999999999999">
      <c r="B28" s="6"/>
      <c r="C28" s="5"/>
      <c r="D28" s="36"/>
      <c r="E28" s="36"/>
      <c r="F28" s="36" t="str">
        <f t="shared" si="0"/>
        <v/>
      </c>
    </row>
  </sheetData>
  <mergeCells count="2">
    <mergeCell ref="B2:F2"/>
    <mergeCell ref="B4:F4"/>
  </mergeCells>
  <phoneticPr fontId="7"/>
  <pageMargins left="0.35" right="0.35" top="0.45" bottom="0.45" header="0.5" footer="0.5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B2:F28"/>
  <sheetViews>
    <sheetView workbookViewId="0">
      <pane ySplit="9" topLeftCell="A10" activePane="bottomLeft" state="frozen"/>
      <selection activeCell="C26" sqref="C26"/>
      <selection pane="bottomLeft" activeCell="C26" sqref="C26"/>
    </sheetView>
  </sheetViews>
  <sheetFormatPr defaultRowHeight="13.2"/>
  <cols>
    <col min="2" max="2" width="14" customWidth="1"/>
    <col min="3" max="6" width="18" customWidth="1"/>
  </cols>
  <sheetData>
    <row r="2" spans="2:6" ht="28.05" customHeight="1">
      <c r="B2" s="7" t="s">
        <v>16</v>
      </c>
      <c r="C2" s="8"/>
      <c r="D2" s="8"/>
      <c r="E2" s="8"/>
      <c r="F2" s="8"/>
    </row>
    <row r="3" spans="2:6" ht="19.2">
      <c r="B3" s="24">
        <f>封筒一覧!B6</f>
        <v>2026</v>
      </c>
      <c r="C3" s="11">
        <f>封筒一覧!C6</f>
        <v>2</v>
      </c>
      <c r="D3" s="2"/>
      <c r="E3" s="3"/>
      <c r="F3" s="1"/>
    </row>
    <row r="4" spans="2:6" ht="34.049999999999997" customHeight="1">
      <c r="B4" s="10" t="s">
        <v>28</v>
      </c>
      <c r="C4" s="9"/>
      <c r="D4" s="9"/>
      <c r="E4" s="9"/>
      <c r="F4" s="9"/>
    </row>
    <row r="5" spans="2:6">
      <c r="B5" s="1"/>
      <c r="C5" s="1"/>
      <c r="D5" s="1"/>
      <c r="E5" s="1"/>
      <c r="F5" s="1"/>
    </row>
    <row r="6" spans="2:6" ht="17.399999999999999">
      <c r="B6" s="37" t="s">
        <v>2</v>
      </c>
      <c r="C6" s="34">
        <v>5000</v>
      </c>
      <c r="D6" s="37" t="s">
        <v>34</v>
      </c>
      <c r="E6" s="35">
        <f>SUM(D11:D28)</f>
        <v>0</v>
      </c>
      <c r="F6" s="30"/>
    </row>
    <row r="7" spans="2:6" ht="17.399999999999999">
      <c r="B7" s="37" t="s">
        <v>5</v>
      </c>
      <c r="C7" s="33">
        <f>(C6-E8)/C6</f>
        <v>0.6</v>
      </c>
      <c r="D7" s="37" t="s">
        <v>3</v>
      </c>
      <c r="E7" s="35">
        <f>SUM(E11:E28)</f>
        <v>3000</v>
      </c>
      <c r="F7" s="26"/>
    </row>
    <row r="8" spans="2:6" ht="17.399999999999999">
      <c r="B8" s="12"/>
      <c r="C8" s="25"/>
      <c r="D8" s="37" t="s">
        <v>32</v>
      </c>
      <c r="E8" s="35">
        <f>C6+E6-E7</f>
        <v>2000</v>
      </c>
      <c r="F8" s="26"/>
    </row>
    <row r="9" spans="2:6" ht="19.95" customHeight="1"/>
    <row r="10" spans="2:6" ht="17.399999999999999">
      <c r="B10" s="4" t="s">
        <v>15</v>
      </c>
      <c r="C10" s="4" t="s">
        <v>18</v>
      </c>
      <c r="D10" s="4" t="s">
        <v>19</v>
      </c>
      <c r="E10" s="4" t="s">
        <v>20</v>
      </c>
      <c r="F10" s="4" t="s">
        <v>21</v>
      </c>
    </row>
    <row r="11" spans="2:6" ht="17.399999999999999">
      <c r="B11" s="6"/>
      <c r="C11" s="5"/>
      <c r="D11" s="36"/>
      <c r="E11" s="36">
        <v>3000</v>
      </c>
      <c r="F11" s="36">
        <f>IF(COUNT(D11,E11)=0,"",$C$6+IFERROR(D11,0)-IFERROR(E11,0))</f>
        <v>2000</v>
      </c>
    </row>
    <row r="12" spans="2:6" ht="17.399999999999999">
      <c r="B12" s="6"/>
      <c r="C12" s="5"/>
      <c r="D12" s="36"/>
      <c r="E12" s="36"/>
      <c r="F12" s="36" t="str">
        <f>IF(COUNT(D12,E12)=0,"",F11+IFERROR(D12,0)-IFERROR(E12,0))</f>
        <v/>
      </c>
    </row>
    <row r="13" spans="2:6" ht="17.399999999999999">
      <c r="B13" s="6"/>
      <c r="C13" s="5"/>
      <c r="D13" s="36"/>
      <c r="E13" s="36"/>
      <c r="F13" s="36" t="str">
        <f t="shared" ref="F13:F28" si="0">IF(COUNT(D13,E13)=0,"",F12+IFERROR(D13,0)-IFERROR(E13,0))</f>
        <v/>
      </c>
    </row>
    <row r="14" spans="2:6" ht="17.399999999999999">
      <c r="B14" s="6"/>
      <c r="C14" s="5"/>
      <c r="D14" s="36"/>
      <c r="E14" s="36"/>
      <c r="F14" s="36" t="str">
        <f t="shared" si="0"/>
        <v/>
      </c>
    </row>
    <row r="15" spans="2:6" ht="17.399999999999999">
      <c r="B15" s="6"/>
      <c r="C15" s="5"/>
      <c r="D15" s="36"/>
      <c r="E15" s="36"/>
      <c r="F15" s="36" t="str">
        <f t="shared" si="0"/>
        <v/>
      </c>
    </row>
    <row r="16" spans="2:6" ht="17.399999999999999">
      <c r="B16" s="6"/>
      <c r="C16" s="5"/>
      <c r="D16" s="36"/>
      <c r="E16" s="36"/>
      <c r="F16" s="36" t="str">
        <f t="shared" si="0"/>
        <v/>
      </c>
    </row>
    <row r="17" spans="2:6" ht="17.399999999999999">
      <c r="B17" s="6"/>
      <c r="C17" s="5"/>
      <c r="D17" s="36"/>
      <c r="E17" s="36"/>
      <c r="F17" s="36" t="str">
        <f t="shared" si="0"/>
        <v/>
      </c>
    </row>
    <row r="18" spans="2:6" ht="17.399999999999999">
      <c r="B18" s="6"/>
      <c r="C18" s="5"/>
      <c r="D18" s="36"/>
      <c r="E18" s="36"/>
      <c r="F18" s="36" t="str">
        <f t="shared" si="0"/>
        <v/>
      </c>
    </row>
    <row r="19" spans="2:6" ht="17.399999999999999">
      <c r="B19" s="6"/>
      <c r="C19" s="5"/>
      <c r="D19" s="36"/>
      <c r="E19" s="36"/>
      <c r="F19" s="36" t="str">
        <f t="shared" si="0"/>
        <v/>
      </c>
    </row>
    <row r="20" spans="2:6" ht="17.399999999999999">
      <c r="B20" s="6"/>
      <c r="C20" s="5"/>
      <c r="D20" s="36"/>
      <c r="E20" s="36"/>
      <c r="F20" s="36" t="str">
        <f t="shared" si="0"/>
        <v/>
      </c>
    </row>
    <row r="21" spans="2:6" ht="17.399999999999999">
      <c r="B21" s="6"/>
      <c r="C21" s="5"/>
      <c r="D21" s="36"/>
      <c r="E21" s="36"/>
      <c r="F21" s="36" t="str">
        <f t="shared" si="0"/>
        <v/>
      </c>
    </row>
    <row r="22" spans="2:6" ht="17.399999999999999">
      <c r="B22" s="6"/>
      <c r="C22" s="5"/>
      <c r="D22" s="36"/>
      <c r="E22" s="36"/>
      <c r="F22" s="36" t="str">
        <f t="shared" si="0"/>
        <v/>
      </c>
    </row>
    <row r="23" spans="2:6" ht="17.399999999999999">
      <c r="B23" s="6"/>
      <c r="C23" s="5"/>
      <c r="D23" s="36"/>
      <c r="E23" s="36"/>
      <c r="F23" s="36" t="str">
        <f t="shared" si="0"/>
        <v/>
      </c>
    </row>
    <row r="24" spans="2:6" ht="17.399999999999999">
      <c r="B24" s="6"/>
      <c r="C24" s="5"/>
      <c r="D24" s="36"/>
      <c r="E24" s="36"/>
      <c r="F24" s="36" t="str">
        <f t="shared" si="0"/>
        <v/>
      </c>
    </row>
    <row r="25" spans="2:6" ht="17.399999999999999">
      <c r="B25" s="6"/>
      <c r="C25" s="5"/>
      <c r="D25" s="36"/>
      <c r="E25" s="36"/>
      <c r="F25" s="36" t="str">
        <f t="shared" si="0"/>
        <v/>
      </c>
    </row>
    <row r="26" spans="2:6" ht="17.399999999999999">
      <c r="B26" s="6"/>
      <c r="C26" s="5"/>
      <c r="D26" s="36"/>
      <c r="E26" s="36"/>
      <c r="F26" s="36" t="str">
        <f t="shared" si="0"/>
        <v/>
      </c>
    </row>
    <row r="27" spans="2:6" ht="17.399999999999999">
      <c r="B27" s="6"/>
      <c r="C27" s="5"/>
      <c r="D27" s="36"/>
      <c r="E27" s="36"/>
      <c r="F27" s="36" t="str">
        <f t="shared" si="0"/>
        <v/>
      </c>
    </row>
    <row r="28" spans="2:6" ht="17.399999999999999">
      <c r="B28" s="6"/>
      <c r="C28" s="5"/>
      <c r="D28" s="36"/>
      <c r="E28" s="36"/>
      <c r="F28" s="36" t="str">
        <f t="shared" si="0"/>
        <v/>
      </c>
    </row>
  </sheetData>
  <mergeCells count="2">
    <mergeCell ref="B2:F2"/>
    <mergeCell ref="B4:F4"/>
  </mergeCells>
  <phoneticPr fontId="7"/>
  <pageMargins left="0.35" right="0.35" top="0.45" bottom="0.45" header="0.5" footer="0.5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B2:F28"/>
  <sheetViews>
    <sheetView workbookViewId="0">
      <pane ySplit="9" topLeftCell="A10" activePane="bottomLeft" state="frozen"/>
      <selection activeCell="C26" sqref="C26"/>
      <selection pane="bottomLeft" activeCell="C26" sqref="C26"/>
    </sheetView>
  </sheetViews>
  <sheetFormatPr defaultRowHeight="13.2"/>
  <cols>
    <col min="2" max="2" width="14" customWidth="1"/>
    <col min="3" max="6" width="18" customWidth="1"/>
  </cols>
  <sheetData>
    <row r="2" spans="2:6" ht="28.05" customHeight="1">
      <c r="B2" s="7" t="s">
        <v>16</v>
      </c>
      <c r="C2" s="8"/>
      <c r="D2" s="8"/>
      <c r="E2" s="8"/>
      <c r="F2" s="8"/>
    </row>
    <row r="3" spans="2:6" ht="19.2">
      <c r="B3" s="24">
        <f>封筒一覧!B6</f>
        <v>2026</v>
      </c>
      <c r="C3" s="11">
        <f>封筒一覧!C6</f>
        <v>2</v>
      </c>
      <c r="D3" s="2"/>
      <c r="E3" s="3"/>
      <c r="F3" s="1"/>
    </row>
    <row r="4" spans="2:6" ht="34.049999999999997" customHeight="1">
      <c r="B4" s="10" t="s">
        <v>29</v>
      </c>
      <c r="C4" s="9"/>
      <c r="D4" s="9"/>
      <c r="E4" s="9"/>
      <c r="F4" s="9"/>
    </row>
    <row r="5" spans="2:6">
      <c r="B5" s="1"/>
      <c r="C5" s="1"/>
      <c r="D5" s="1"/>
      <c r="E5" s="1"/>
      <c r="F5" s="1"/>
    </row>
    <row r="6" spans="2:6" ht="17.399999999999999">
      <c r="B6" s="37" t="s">
        <v>2</v>
      </c>
      <c r="C6" s="34">
        <v>20000</v>
      </c>
      <c r="D6" s="37" t="s">
        <v>34</v>
      </c>
      <c r="E6" s="35">
        <f>SUM(D11:D28)</f>
        <v>2000</v>
      </c>
      <c r="F6" s="30"/>
    </row>
    <row r="7" spans="2:6" ht="17.399999999999999">
      <c r="B7" s="37" t="s">
        <v>5</v>
      </c>
      <c r="C7" s="33">
        <f>(C6-E8)/C6</f>
        <v>0.4</v>
      </c>
      <c r="D7" s="37" t="s">
        <v>3</v>
      </c>
      <c r="E7" s="35">
        <f>SUM(E11:E28)</f>
        <v>10000</v>
      </c>
      <c r="F7" s="26"/>
    </row>
    <row r="8" spans="2:6" ht="17.399999999999999">
      <c r="B8" s="12"/>
      <c r="C8" s="25"/>
      <c r="D8" s="37" t="s">
        <v>32</v>
      </c>
      <c r="E8" s="35">
        <f>C6+E6-E7</f>
        <v>12000</v>
      </c>
      <c r="F8" s="26"/>
    </row>
    <row r="9" spans="2:6" ht="19.95" customHeight="1"/>
    <row r="10" spans="2:6" ht="17.399999999999999">
      <c r="B10" s="4" t="s">
        <v>15</v>
      </c>
      <c r="C10" s="4" t="s">
        <v>18</v>
      </c>
      <c r="D10" s="4" t="s">
        <v>19</v>
      </c>
      <c r="E10" s="4" t="s">
        <v>20</v>
      </c>
      <c r="F10" s="4" t="s">
        <v>21</v>
      </c>
    </row>
    <row r="11" spans="2:6" ht="17.399999999999999">
      <c r="B11" s="6"/>
      <c r="C11" s="5"/>
      <c r="D11" s="36"/>
      <c r="E11" s="36">
        <v>8000</v>
      </c>
      <c r="F11" s="36">
        <f>IF(COUNT(D11,E11)=0,"",$C$6+IFERROR(D11,0)-IFERROR(E11,0))</f>
        <v>12000</v>
      </c>
    </row>
    <row r="12" spans="2:6" ht="17.399999999999999">
      <c r="B12" s="6"/>
      <c r="C12" s="5"/>
      <c r="D12" s="36">
        <v>1000</v>
      </c>
      <c r="E12" s="36"/>
      <c r="F12" s="36">
        <f>IF(COUNT(D12,E12)=0,"",F11+IFERROR(D12,0)-IFERROR(E12,0))</f>
        <v>13000</v>
      </c>
    </row>
    <row r="13" spans="2:6" ht="17.399999999999999">
      <c r="B13" s="6"/>
      <c r="C13" s="5"/>
      <c r="D13" s="36">
        <v>1000</v>
      </c>
      <c r="E13" s="36"/>
      <c r="F13" s="36">
        <f t="shared" ref="F13:F28" si="0">IF(COUNT(D13,E13)=0,"",F12+IFERROR(D13,0)-IFERROR(E13,0))</f>
        <v>14000</v>
      </c>
    </row>
    <row r="14" spans="2:6" ht="17.399999999999999">
      <c r="B14" s="6"/>
      <c r="C14" s="5"/>
      <c r="D14" s="36"/>
      <c r="E14" s="36">
        <v>2000</v>
      </c>
      <c r="F14" s="36">
        <f t="shared" si="0"/>
        <v>12000</v>
      </c>
    </row>
    <row r="15" spans="2:6" ht="17.399999999999999">
      <c r="B15" s="6"/>
      <c r="C15" s="5"/>
      <c r="D15" s="36"/>
      <c r="E15" s="36"/>
      <c r="F15" s="36" t="str">
        <f t="shared" si="0"/>
        <v/>
      </c>
    </row>
    <row r="16" spans="2:6" ht="17.399999999999999">
      <c r="B16" s="6"/>
      <c r="C16" s="5"/>
      <c r="D16" s="36"/>
      <c r="E16" s="36"/>
      <c r="F16" s="36" t="str">
        <f t="shared" si="0"/>
        <v/>
      </c>
    </row>
    <row r="17" spans="2:6" ht="17.399999999999999">
      <c r="B17" s="6"/>
      <c r="C17" s="5"/>
      <c r="D17" s="36"/>
      <c r="E17" s="36"/>
      <c r="F17" s="36" t="str">
        <f t="shared" si="0"/>
        <v/>
      </c>
    </row>
    <row r="18" spans="2:6" ht="17.399999999999999">
      <c r="B18" s="6"/>
      <c r="C18" s="5"/>
      <c r="D18" s="36"/>
      <c r="E18" s="36"/>
      <c r="F18" s="36" t="str">
        <f t="shared" si="0"/>
        <v/>
      </c>
    </row>
    <row r="19" spans="2:6" ht="17.399999999999999">
      <c r="B19" s="6"/>
      <c r="C19" s="5"/>
      <c r="D19" s="36"/>
      <c r="E19" s="36"/>
      <c r="F19" s="36" t="str">
        <f t="shared" si="0"/>
        <v/>
      </c>
    </row>
    <row r="20" spans="2:6" ht="17.399999999999999">
      <c r="B20" s="6"/>
      <c r="C20" s="5"/>
      <c r="D20" s="36"/>
      <c r="E20" s="36"/>
      <c r="F20" s="36" t="str">
        <f t="shared" si="0"/>
        <v/>
      </c>
    </row>
    <row r="21" spans="2:6" ht="17.399999999999999">
      <c r="B21" s="6"/>
      <c r="C21" s="5"/>
      <c r="D21" s="36"/>
      <c r="E21" s="36"/>
      <c r="F21" s="36" t="str">
        <f t="shared" si="0"/>
        <v/>
      </c>
    </row>
    <row r="22" spans="2:6" ht="17.399999999999999">
      <c r="B22" s="6"/>
      <c r="C22" s="5"/>
      <c r="D22" s="36"/>
      <c r="E22" s="36"/>
      <c r="F22" s="36" t="str">
        <f t="shared" si="0"/>
        <v/>
      </c>
    </row>
    <row r="23" spans="2:6" ht="17.399999999999999">
      <c r="B23" s="6"/>
      <c r="C23" s="5"/>
      <c r="D23" s="36"/>
      <c r="E23" s="36"/>
      <c r="F23" s="36" t="str">
        <f t="shared" si="0"/>
        <v/>
      </c>
    </row>
    <row r="24" spans="2:6" ht="17.399999999999999">
      <c r="B24" s="6"/>
      <c r="C24" s="5"/>
      <c r="D24" s="36"/>
      <c r="E24" s="36"/>
      <c r="F24" s="36" t="str">
        <f t="shared" si="0"/>
        <v/>
      </c>
    </row>
    <row r="25" spans="2:6" ht="17.399999999999999">
      <c r="B25" s="6"/>
      <c r="C25" s="5"/>
      <c r="D25" s="36"/>
      <c r="E25" s="36"/>
      <c r="F25" s="36" t="str">
        <f t="shared" si="0"/>
        <v/>
      </c>
    </row>
    <row r="26" spans="2:6" ht="17.399999999999999">
      <c r="B26" s="6"/>
      <c r="C26" s="5"/>
      <c r="D26" s="36"/>
      <c r="E26" s="36"/>
      <c r="F26" s="36" t="str">
        <f t="shared" si="0"/>
        <v/>
      </c>
    </row>
    <row r="27" spans="2:6" ht="17.399999999999999">
      <c r="B27" s="6"/>
      <c r="C27" s="5"/>
      <c r="D27" s="36"/>
      <c r="E27" s="36"/>
      <c r="F27" s="36" t="str">
        <f t="shared" si="0"/>
        <v/>
      </c>
    </row>
    <row r="28" spans="2:6" ht="17.399999999999999">
      <c r="B28" s="6"/>
      <c r="C28" s="5"/>
      <c r="D28" s="36"/>
      <c r="E28" s="36"/>
      <c r="F28" s="36" t="str">
        <f t="shared" si="0"/>
        <v/>
      </c>
    </row>
  </sheetData>
  <mergeCells count="2">
    <mergeCell ref="B2:F2"/>
    <mergeCell ref="B4:F4"/>
  </mergeCells>
  <phoneticPr fontId="7"/>
  <pageMargins left="0.35" right="0.35" top="0.45" bottom="0.45" header="0.5" footer="0.5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B2:F28"/>
  <sheetViews>
    <sheetView workbookViewId="0">
      <pane ySplit="9" topLeftCell="A10" activePane="bottomLeft" state="frozen"/>
      <selection activeCell="C26" sqref="C26"/>
      <selection pane="bottomLeft" activeCell="C26" sqref="C26"/>
    </sheetView>
  </sheetViews>
  <sheetFormatPr defaultRowHeight="13.2"/>
  <cols>
    <col min="2" max="2" width="14" customWidth="1"/>
    <col min="3" max="6" width="18" customWidth="1"/>
  </cols>
  <sheetData>
    <row r="2" spans="2:6" ht="28.05" customHeight="1">
      <c r="B2" s="7" t="s">
        <v>16</v>
      </c>
      <c r="C2" s="8"/>
      <c r="D2" s="8"/>
      <c r="E2" s="8"/>
      <c r="F2" s="8"/>
    </row>
    <row r="3" spans="2:6" ht="19.2">
      <c r="B3" s="24">
        <f>封筒一覧!B6</f>
        <v>2026</v>
      </c>
      <c r="C3" s="11">
        <f>封筒一覧!C6</f>
        <v>2</v>
      </c>
      <c r="D3" s="2"/>
      <c r="E3" s="3"/>
      <c r="F3" s="1"/>
    </row>
    <row r="4" spans="2:6" ht="34.049999999999997" customHeight="1">
      <c r="B4" s="10" t="s">
        <v>30</v>
      </c>
      <c r="C4" s="9"/>
      <c r="D4" s="9"/>
      <c r="E4" s="9"/>
      <c r="F4" s="9"/>
    </row>
    <row r="5" spans="2:6">
      <c r="B5" s="1"/>
      <c r="C5" s="1"/>
      <c r="D5" s="1"/>
      <c r="E5" s="1"/>
      <c r="F5" s="1"/>
    </row>
    <row r="6" spans="2:6" ht="17.399999999999999">
      <c r="B6" s="37" t="s">
        <v>2</v>
      </c>
      <c r="C6" s="34">
        <v>40000</v>
      </c>
      <c r="D6" s="37" t="s">
        <v>34</v>
      </c>
      <c r="E6" s="35">
        <f>SUM(D11:D28)</f>
        <v>0</v>
      </c>
      <c r="F6" s="30"/>
    </row>
    <row r="7" spans="2:6" ht="17.399999999999999">
      <c r="B7" s="37" t="s">
        <v>5</v>
      </c>
      <c r="C7" s="33">
        <f>(C6-E8)/C6</f>
        <v>0.57499999999999996</v>
      </c>
      <c r="D7" s="37" t="s">
        <v>3</v>
      </c>
      <c r="E7" s="35">
        <f>SUM(E11:E28)</f>
        <v>23000</v>
      </c>
      <c r="F7" s="26"/>
    </row>
    <row r="8" spans="2:6" ht="17.399999999999999">
      <c r="B8" s="12"/>
      <c r="C8" s="25"/>
      <c r="D8" s="37" t="s">
        <v>32</v>
      </c>
      <c r="E8" s="35">
        <f>C6+E6-E7</f>
        <v>17000</v>
      </c>
      <c r="F8" s="26"/>
    </row>
    <row r="9" spans="2:6" ht="19.95" customHeight="1"/>
    <row r="10" spans="2:6" ht="17.399999999999999">
      <c r="B10" s="4" t="s">
        <v>15</v>
      </c>
      <c r="C10" s="4" t="s">
        <v>18</v>
      </c>
      <c r="D10" s="4" t="s">
        <v>19</v>
      </c>
      <c r="E10" s="4" t="s">
        <v>20</v>
      </c>
      <c r="F10" s="4" t="s">
        <v>21</v>
      </c>
    </row>
    <row r="11" spans="2:6" ht="17.399999999999999">
      <c r="B11" s="6">
        <v>46081</v>
      </c>
      <c r="C11" s="5" t="s">
        <v>36</v>
      </c>
      <c r="D11" s="36"/>
      <c r="E11" s="36">
        <v>13000</v>
      </c>
      <c r="F11" s="36">
        <f>IF(COUNT(D11,E11)=0,"",$C$6+IFERROR(D11,0)-IFERROR(E11,0))</f>
        <v>27000</v>
      </c>
    </row>
    <row r="12" spans="2:6" ht="17.399999999999999">
      <c r="B12" s="6">
        <v>46081</v>
      </c>
      <c r="C12" s="5" t="s">
        <v>37</v>
      </c>
      <c r="D12" s="36"/>
      <c r="E12" s="36">
        <v>4000</v>
      </c>
      <c r="F12" s="36">
        <f>IF(COUNT(D12,E12)=0,"",F11+IFERROR(D12,0)-IFERROR(E12,0))</f>
        <v>23000</v>
      </c>
    </row>
    <row r="13" spans="2:6" ht="17.399999999999999">
      <c r="B13" s="6">
        <v>46081</v>
      </c>
      <c r="C13" s="5" t="s">
        <v>38</v>
      </c>
      <c r="D13" s="36"/>
      <c r="E13" s="36">
        <v>6000</v>
      </c>
      <c r="F13" s="36">
        <f t="shared" ref="F13:F28" si="0">IF(COUNT(D13,E13)=0,"",F12+IFERROR(D13,0)-IFERROR(E13,0))</f>
        <v>17000</v>
      </c>
    </row>
    <row r="14" spans="2:6" ht="17.399999999999999">
      <c r="B14" s="6"/>
      <c r="C14" s="5"/>
      <c r="D14" s="36"/>
      <c r="E14" s="36"/>
      <c r="F14" s="36" t="str">
        <f t="shared" si="0"/>
        <v/>
      </c>
    </row>
    <row r="15" spans="2:6" ht="17.399999999999999">
      <c r="B15" s="6"/>
      <c r="C15" s="5"/>
      <c r="D15" s="36"/>
      <c r="E15" s="36"/>
      <c r="F15" s="36" t="str">
        <f t="shared" si="0"/>
        <v/>
      </c>
    </row>
    <row r="16" spans="2:6" ht="17.399999999999999">
      <c r="B16" s="6"/>
      <c r="C16" s="5"/>
      <c r="D16" s="36"/>
      <c r="E16" s="36"/>
      <c r="F16" s="36" t="str">
        <f t="shared" si="0"/>
        <v/>
      </c>
    </row>
    <row r="17" spans="2:6" ht="17.399999999999999">
      <c r="B17" s="6"/>
      <c r="C17" s="5"/>
      <c r="D17" s="36"/>
      <c r="E17" s="36"/>
      <c r="F17" s="36" t="str">
        <f t="shared" si="0"/>
        <v/>
      </c>
    </row>
    <row r="18" spans="2:6" ht="17.399999999999999">
      <c r="B18" s="6"/>
      <c r="C18" s="5"/>
      <c r="D18" s="36"/>
      <c r="E18" s="36"/>
      <c r="F18" s="36" t="str">
        <f t="shared" si="0"/>
        <v/>
      </c>
    </row>
    <row r="19" spans="2:6" ht="17.399999999999999">
      <c r="B19" s="6"/>
      <c r="C19" s="5"/>
      <c r="D19" s="36"/>
      <c r="E19" s="36"/>
      <c r="F19" s="36" t="str">
        <f t="shared" si="0"/>
        <v/>
      </c>
    </row>
    <row r="20" spans="2:6" ht="17.399999999999999">
      <c r="B20" s="6"/>
      <c r="C20" s="5"/>
      <c r="D20" s="36"/>
      <c r="E20" s="36"/>
      <c r="F20" s="36" t="str">
        <f t="shared" si="0"/>
        <v/>
      </c>
    </row>
    <row r="21" spans="2:6" ht="17.399999999999999">
      <c r="B21" s="6"/>
      <c r="C21" s="5"/>
      <c r="D21" s="36"/>
      <c r="E21" s="36"/>
      <c r="F21" s="36" t="str">
        <f t="shared" si="0"/>
        <v/>
      </c>
    </row>
    <row r="22" spans="2:6" ht="17.399999999999999">
      <c r="B22" s="6"/>
      <c r="C22" s="5"/>
      <c r="D22" s="36"/>
      <c r="E22" s="36"/>
      <c r="F22" s="36" t="str">
        <f t="shared" si="0"/>
        <v/>
      </c>
    </row>
    <row r="23" spans="2:6" ht="17.399999999999999">
      <c r="B23" s="6"/>
      <c r="C23" s="5"/>
      <c r="D23" s="36"/>
      <c r="E23" s="36"/>
      <c r="F23" s="36" t="str">
        <f t="shared" si="0"/>
        <v/>
      </c>
    </row>
    <row r="24" spans="2:6" ht="17.399999999999999">
      <c r="B24" s="6"/>
      <c r="C24" s="5"/>
      <c r="D24" s="36"/>
      <c r="E24" s="36"/>
      <c r="F24" s="36" t="str">
        <f t="shared" si="0"/>
        <v/>
      </c>
    </row>
    <row r="25" spans="2:6" ht="17.399999999999999">
      <c r="B25" s="6"/>
      <c r="C25" s="5"/>
      <c r="D25" s="36"/>
      <c r="E25" s="36"/>
      <c r="F25" s="36" t="str">
        <f t="shared" si="0"/>
        <v/>
      </c>
    </row>
    <row r="26" spans="2:6" ht="17.399999999999999">
      <c r="B26" s="6"/>
      <c r="C26" s="5"/>
      <c r="D26" s="36"/>
      <c r="E26" s="36"/>
      <c r="F26" s="36" t="str">
        <f t="shared" si="0"/>
        <v/>
      </c>
    </row>
    <row r="27" spans="2:6" ht="17.399999999999999">
      <c r="B27" s="6"/>
      <c r="C27" s="5"/>
      <c r="D27" s="36"/>
      <c r="E27" s="36"/>
      <c r="F27" s="36" t="str">
        <f t="shared" si="0"/>
        <v/>
      </c>
    </row>
    <row r="28" spans="2:6" ht="17.399999999999999">
      <c r="B28" s="6"/>
      <c r="C28" s="5"/>
      <c r="D28" s="36"/>
      <c r="E28" s="36"/>
      <c r="F28" s="36" t="str">
        <f t="shared" si="0"/>
        <v/>
      </c>
    </row>
  </sheetData>
  <mergeCells count="2">
    <mergeCell ref="B2:F2"/>
    <mergeCell ref="B4:F4"/>
  </mergeCells>
  <phoneticPr fontId="7"/>
  <pageMargins left="0.35" right="0.35" top="0.45" bottom="0.45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11</vt:i4>
      </vt:variant>
    </vt:vector>
  </HeadingPairs>
  <TitlesOfParts>
    <vt:vector size="22" baseType="lpstr">
      <vt:lpstr>封筒一覧</vt:lpstr>
      <vt:lpstr>封筒_食費</vt:lpstr>
      <vt:lpstr>封筒_日用品費</vt:lpstr>
      <vt:lpstr>封筒_外食費</vt:lpstr>
      <vt:lpstr>封筒_娯楽費</vt:lpstr>
      <vt:lpstr>封筒_医療費</vt:lpstr>
      <vt:lpstr>封筒_交通費</vt:lpstr>
      <vt:lpstr>封筒_被服費</vt:lpstr>
      <vt:lpstr>封筒_美容費</vt:lpstr>
      <vt:lpstr>封筒_特別費</vt:lpstr>
      <vt:lpstr>封筒_その他</vt:lpstr>
      <vt:lpstr>封筒_その他!Print_Area</vt:lpstr>
      <vt:lpstr>封筒_医療費!Print_Area</vt:lpstr>
      <vt:lpstr>封筒_外食費!Print_Area</vt:lpstr>
      <vt:lpstr>封筒_娯楽費!Print_Area</vt:lpstr>
      <vt:lpstr>封筒_交通費!Print_Area</vt:lpstr>
      <vt:lpstr>封筒_食費!Print_Area</vt:lpstr>
      <vt:lpstr>封筒_特別費!Print_Area</vt:lpstr>
      <vt:lpstr>封筒_日用品費!Print_Area</vt:lpstr>
      <vt:lpstr>封筒_被服費!Print_Area</vt:lpstr>
      <vt:lpstr>封筒_美容費!Print_Area</vt:lpstr>
      <vt:lpstr>封筒一覧!Print_Area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2026-02-15T11:10:25Z</dcterms:created>
  <dcterms:modified xsi:type="dcterms:W3CDTF">2026-02-15T21:30:57Z</dcterms:modified>
</cp:coreProperties>
</file>