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0DAB5D71-71FE-49BF-B15E-0B81CF650B6F}" xr6:coauthVersionLast="47" xr6:coauthVersionMax="47" xr10:uidLastSave="{00000000-0000-0000-0000-000000000000}"/>
  <bookViews>
    <workbookView xWindow="-108" yWindow="-108" windowWidth="23256" windowHeight="14616" xr2:uid="{00000000-000D-0000-FFFF-FFFF00000000}"/>
  </bookViews>
  <sheets>
    <sheet name="月次集計" sheetId="1" r:id="rId1"/>
    <sheet name="マスタ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6" i="1" l="1"/>
  <c r="I543" i="1"/>
  <c r="I542" i="1"/>
  <c r="I541" i="1"/>
  <c r="I540" i="1"/>
  <c r="I539" i="1"/>
  <c r="I538" i="1"/>
  <c r="I537" i="1"/>
  <c r="I536" i="1"/>
  <c r="I535" i="1"/>
  <c r="I534" i="1"/>
  <c r="I533" i="1"/>
  <c r="I532" i="1"/>
  <c r="I531" i="1"/>
  <c r="I530" i="1"/>
  <c r="I529" i="1"/>
  <c r="I528" i="1"/>
  <c r="I527" i="1"/>
  <c r="I526" i="1"/>
  <c r="I525" i="1"/>
  <c r="I524" i="1"/>
  <c r="I523" i="1"/>
  <c r="I522" i="1"/>
  <c r="I521" i="1"/>
  <c r="I520" i="1"/>
  <c r="I519" i="1"/>
  <c r="I518" i="1"/>
  <c r="I517" i="1"/>
  <c r="I516" i="1"/>
  <c r="I515" i="1"/>
  <c r="I514" i="1"/>
  <c r="I513" i="1"/>
  <c r="I512" i="1"/>
  <c r="I511" i="1"/>
  <c r="I510" i="1"/>
  <c r="I509" i="1"/>
  <c r="I508" i="1"/>
  <c r="I507" i="1"/>
  <c r="I506" i="1"/>
  <c r="I505" i="1"/>
  <c r="I504" i="1"/>
  <c r="I503" i="1"/>
  <c r="I502" i="1"/>
  <c r="I501" i="1"/>
  <c r="I500" i="1"/>
  <c r="I499" i="1"/>
  <c r="I498" i="1"/>
  <c r="I497" i="1"/>
  <c r="I496" i="1"/>
  <c r="I495" i="1"/>
  <c r="I494" i="1"/>
  <c r="I493" i="1"/>
  <c r="I492" i="1"/>
  <c r="I491" i="1"/>
  <c r="I490" i="1"/>
  <c r="I489" i="1"/>
  <c r="I488" i="1"/>
  <c r="I487" i="1"/>
  <c r="I486" i="1"/>
  <c r="I485" i="1"/>
  <c r="I484" i="1"/>
  <c r="I483" i="1"/>
  <c r="I482" i="1"/>
  <c r="I481" i="1"/>
  <c r="I480" i="1"/>
  <c r="I479" i="1"/>
  <c r="I478" i="1"/>
  <c r="I477" i="1"/>
  <c r="I476" i="1"/>
  <c r="I475" i="1"/>
  <c r="I474" i="1"/>
  <c r="I473" i="1"/>
  <c r="I472" i="1"/>
  <c r="I471" i="1"/>
  <c r="I470" i="1"/>
  <c r="I469" i="1"/>
  <c r="I468" i="1"/>
  <c r="I467" i="1"/>
  <c r="I466" i="1"/>
  <c r="I465" i="1"/>
  <c r="I464" i="1"/>
  <c r="I463" i="1"/>
  <c r="I462" i="1"/>
  <c r="I461" i="1"/>
  <c r="I460" i="1"/>
  <c r="I459" i="1"/>
  <c r="I458" i="1"/>
  <c r="I457" i="1"/>
  <c r="I456" i="1"/>
  <c r="I455" i="1"/>
  <c r="I454" i="1"/>
  <c r="I453" i="1"/>
  <c r="I452" i="1"/>
  <c r="I451" i="1"/>
  <c r="I450" i="1"/>
  <c r="I449" i="1"/>
  <c r="I448" i="1"/>
  <c r="I447" i="1"/>
  <c r="I446" i="1"/>
  <c r="I445" i="1"/>
  <c r="I444" i="1"/>
  <c r="I443" i="1"/>
  <c r="I442" i="1"/>
  <c r="I441" i="1"/>
  <c r="I440" i="1"/>
  <c r="I439" i="1"/>
  <c r="I438" i="1"/>
  <c r="I437" i="1"/>
  <c r="I436" i="1"/>
  <c r="I435" i="1"/>
  <c r="I434" i="1"/>
  <c r="I433" i="1"/>
  <c r="I432" i="1"/>
  <c r="I431" i="1"/>
  <c r="I430" i="1"/>
  <c r="I429" i="1"/>
  <c r="I428" i="1"/>
  <c r="I427" i="1"/>
  <c r="I426" i="1"/>
  <c r="I425" i="1"/>
  <c r="I424" i="1"/>
  <c r="I423" i="1"/>
  <c r="I422" i="1"/>
  <c r="I421" i="1"/>
  <c r="I420" i="1"/>
  <c r="I419" i="1"/>
  <c r="I418" i="1"/>
  <c r="I417" i="1"/>
  <c r="I416" i="1"/>
  <c r="I415" i="1"/>
  <c r="I414" i="1"/>
  <c r="I413" i="1"/>
  <c r="I412" i="1"/>
  <c r="I411" i="1"/>
  <c r="I410" i="1"/>
  <c r="I409" i="1"/>
  <c r="I408" i="1"/>
  <c r="I407" i="1"/>
  <c r="I406" i="1"/>
  <c r="I405" i="1"/>
  <c r="I404" i="1"/>
  <c r="I403" i="1"/>
  <c r="I402" i="1"/>
  <c r="I401" i="1"/>
  <c r="I400" i="1"/>
  <c r="I399" i="1"/>
  <c r="I398" i="1"/>
  <c r="I397" i="1"/>
  <c r="I396" i="1"/>
  <c r="I395" i="1"/>
  <c r="I394" i="1"/>
  <c r="I393" i="1"/>
  <c r="I392" i="1"/>
  <c r="I391" i="1"/>
  <c r="I390" i="1"/>
  <c r="I389" i="1"/>
  <c r="I388" i="1"/>
  <c r="I387" i="1"/>
  <c r="I386" i="1"/>
  <c r="I385" i="1"/>
  <c r="I384" i="1"/>
  <c r="I383" i="1"/>
  <c r="I382" i="1"/>
  <c r="I381" i="1"/>
  <c r="I380" i="1"/>
  <c r="I379" i="1"/>
  <c r="I378" i="1"/>
  <c r="I377" i="1"/>
  <c r="I376" i="1"/>
  <c r="I375" i="1"/>
  <c r="I374" i="1"/>
  <c r="I373" i="1"/>
  <c r="I372" i="1"/>
  <c r="I371" i="1"/>
  <c r="I370" i="1"/>
  <c r="I369" i="1"/>
  <c r="I368" i="1"/>
  <c r="I367" i="1"/>
  <c r="I366" i="1"/>
  <c r="I365" i="1"/>
  <c r="I364" i="1"/>
  <c r="I363" i="1"/>
  <c r="I362" i="1"/>
  <c r="I361" i="1"/>
  <c r="I360" i="1"/>
  <c r="I359" i="1"/>
  <c r="I358" i="1"/>
  <c r="I357" i="1"/>
  <c r="I356" i="1"/>
  <c r="I355" i="1"/>
  <c r="I354" i="1"/>
  <c r="I353" i="1"/>
  <c r="I352" i="1"/>
  <c r="I351" i="1"/>
  <c r="I350" i="1"/>
  <c r="I349" i="1"/>
  <c r="I348" i="1"/>
  <c r="I347" i="1"/>
  <c r="I346" i="1"/>
  <c r="I345" i="1"/>
  <c r="I344" i="1"/>
  <c r="I343" i="1"/>
  <c r="I342" i="1"/>
  <c r="I341" i="1"/>
  <c r="I340" i="1"/>
  <c r="I339" i="1"/>
  <c r="I338" i="1"/>
  <c r="I337" i="1"/>
  <c r="I336" i="1"/>
  <c r="I335" i="1"/>
  <c r="I334" i="1"/>
  <c r="I333" i="1"/>
  <c r="I332" i="1"/>
  <c r="I331" i="1"/>
  <c r="I330" i="1"/>
  <c r="I329" i="1"/>
  <c r="I328" i="1"/>
  <c r="I327" i="1"/>
  <c r="I326" i="1"/>
  <c r="I325" i="1"/>
  <c r="I324" i="1"/>
  <c r="I323" i="1"/>
  <c r="I322" i="1"/>
  <c r="I321" i="1"/>
  <c r="I320" i="1"/>
  <c r="I319" i="1"/>
  <c r="I318" i="1"/>
  <c r="I317" i="1"/>
  <c r="I316" i="1"/>
  <c r="I315" i="1"/>
  <c r="I314" i="1"/>
  <c r="I313" i="1"/>
  <c r="I312" i="1"/>
  <c r="I311" i="1"/>
  <c r="I310" i="1"/>
  <c r="I309" i="1"/>
  <c r="I308" i="1"/>
  <c r="I307" i="1"/>
  <c r="I306" i="1"/>
  <c r="I305" i="1"/>
  <c r="I304" i="1"/>
  <c r="I303" i="1"/>
  <c r="I302" i="1"/>
  <c r="I301" i="1"/>
  <c r="I300" i="1"/>
  <c r="I299" i="1"/>
  <c r="I298" i="1"/>
  <c r="I297" i="1"/>
  <c r="I296" i="1"/>
  <c r="I295" i="1"/>
  <c r="I294" i="1"/>
  <c r="I293" i="1"/>
  <c r="I292" i="1"/>
  <c r="I291" i="1"/>
  <c r="I290" i="1"/>
  <c r="I289" i="1"/>
  <c r="I288" i="1"/>
  <c r="I287" i="1"/>
  <c r="I286" i="1"/>
  <c r="I285" i="1"/>
  <c r="I284" i="1"/>
  <c r="I283" i="1"/>
  <c r="I282" i="1"/>
  <c r="I281" i="1"/>
  <c r="I280" i="1"/>
  <c r="I279" i="1"/>
  <c r="I278" i="1"/>
  <c r="I277" i="1"/>
  <c r="I276" i="1"/>
  <c r="I275" i="1"/>
  <c r="I274" i="1"/>
  <c r="I273" i="1"/>
  <c r="I272" i="1"/>
  <c r="I271" i="1"/>
  <c r="I270" i="1"/>
  <c r="I269" i="1"/>
  <c r="I268" i="1"/>
  <c r="I267" i="1"/>
  <c r="I266" i="1"/>
  <c r="I265" i="1"/>
  <c r="I264" i="1"/>
  <c r="I263" i="1"/>
  <c r="I262" i="1"/>
  <c r="I261" i="1"/>
  <c r="I260" i="1"/>
  <c r="I259" i="1"/>
  <c r="I258" i="1"/>
  <c r="I257" i="1"/>
  <c r="I256" i="1"/>
  <c r="I255" i="1"/>
  <c r="I254" i="1"/>
  <c r="I253" i="1"/>
  <c r="I252" i="1"/>
  <c r="I251" i="1"/>
  <c r="I250" i="1"/>
  <c r="I249" i="1"/>
  <c r="I248" i="1"/>
  <c r="I247" i="1"/>
  <c r="I246" i="1"/>
  <c r="I245" i="1"/>
  <c r="I244" i="1"/>
  <c r="I243" i="1"/>
  <c r="I242" i="1"/>
  <c r="I241" i="1"/>
  <c r="I240" i="1"/>
  <c r="I239" i="1"/>
  <c r="I238" i="1"/>
  <c r="I237" i="1"/>
  <c r="I236" i="1"/>
  <c r="I235" i="1"/>
  <c r="I234" i="1"/>
  <c r="I233" i="1"/>
  <c r="I232" i="1"/>
  <c r="I231" i="1"/>
  <c r="I230" i="1"/>
  <c r="I229" i="1"/>
  <c r="I228" i="1"/>
  <c r="I227" i="1"/>
  <c r="I226" i="1"/>
  <c r="I225" i="1"/>
  <c r="I224" i="1"/>
  <c r="I223" i="1"/>
  <c r="I222" i="1"/>
  <c r="I221" i="1"/>
  <c r="I220" i="1"/>
  <c r="I219" i="1"/>
  <c r="I218" i="1"/>
  <c r="I217" i="1"/>
  <c r="I216" i="1"/>
  <c r="I215" i="1"/>
  <c r="I214" i="1"/>
  <c r="I213" i="1"/>
  <c r="I212" i="1"/>
  <c r="I211" i="1"/>
  <c r="I210" i="1"/>
  <c r="I209" i="1"/>
  <c r="I208" i="1"/>
  <c r="I207" i="1"/>
  <c r="I206" i="1"/>
  <c r="I205" i="1"/>
  <c r="I204" i="1"/>
  <c r="I203" i="1"/>
  <c r="I202" i="1"/>
  <c r="I201" i="1"/>
  <c r="I200" i="1"/>
  <c r="I199" i="1"/>
  <c r="I198" i="1"/>
  <c r="I197" i="1"/>
  <c r="I196" i="1"/>
  <c r="I195" i="1"/>
  <c r="I194" i="1"/>
  <c r="I193" i="1"/>
  <c r="I192" i="1"/>
  <c r="I191" i="1"/>
  <c r="I190" i="1"/>
  <c r="I189" i="1"/>
  <c r="I188" i="1"/>
  <c r="I187" i="1"/>
  <c r="I186" i="1"/>
  <c r="I185" i="1"/>
  <c r="I184" i="1"/>
  <c r="I183" i="1"/>
  <c r="I182" i="1"/>
  <c r="I181" i="1"/>
  <c r="I180" i="1"/>
  <c r="I179" i="1"/>
  <c r="I178" i="1"/>
  <c r="I177" i="1"/>
  <c r="I176" i="1"/>
  <c r="I175" i="1"/>
  <c r="I174" i="1"/>
  <c r="I173" i="1"/>
  <c r="I172" i="1"/>
  <c r="I171" i="1"/>
  <c r="I170" i="1"/>
  <c r="I169" i="1"/>
  <c r="I168" i="1"/>
  <c r="I167" i="1"/>
  <c r="I166" i="1"/>
  <c r="I165" i="1"/>
  <c r="I164" i="1"/>
  <c r="I163" i="1"/>
  <c r="I162" i="1"/>
  <c r="I161" i="1"/>
  <c r="I160" i="1"/>
  <c r="I159" i="1"/>
  <c r="I158" i="1"/>
  <c r="I157" i="1"/>
  <c r="I156" i="1"/>
  <c r="I155" i="1"/>
  <c r="I154" i="1"/>
  <c r="I153" i="1"/>
  <c r="I152" i="1"/>
  <c r="I151" i="1"/>
  <c r="I150" i="1"/>
  <c r="I149" i="1"/>
  <c r="I148" i="1"/>
  <c r="I147" i="1"/>
  <c r="I146" i="1"/>
  <c r="I145" i="1"/>
  <c r="I144" i="1"/>
  <c r="I143" i="1"/>
  <c r="I142" i="1"/>
  <c r="I141" i="1"/>
  <c r="I140" i="1"/>
  <c r="I139" i="1"/>
  <c r="I138" i="1"/>
  <c r="I137" i="1"/>
  <c r="I136" i="1"/>
  <c r="I135" i="1"/>
  <c r="I134" i="1"/>
  <c r="I133" i="1"/>
  <c r="I132" i="1"/>
  <c r="I131" i="1"/>
  <c r="I130" i="1"/>
  <c r="I129" i="1"/>
  <c r="I128" i="1"/>
  <c r="I127" i="1"/>
  <c r="I126" i="1"/>
  <c r="I125" i="1"/>
  <c r="I124" i="1"/>
  <c r="I123" i="1"/>
  <c r="I122" i="1"/>
  <c r="I121" i="1"/>
  <c r="I120" i="1"/>
  <c r="I119" i="1"/>
  <c r="I118" i="1"/>
  <c r="I117" i="1"/>
  <c r="I116" i="1"/>
  <c r="I115" i="1"/>
  <c r="I114" i="1"/>
  <c r="I113" i="1"/>
  <c r="I112" i="1"/>
  <c r="I111" i="1"/>
  <c r="I110" i="1"/>
  <c r="I109" i="1"/>
  <c r="I108" i="1"/>
  <c r="I107" i="1"/>
  <c r="I106" i="1"/>
  <c r="I105" i="1"/>
  <c r="I104" i="1"/>
  <c r="I103" i="1"/>
  <c r="I102" i="1"/>
  <c r="I101" i="1"/>
  <c r="I100" i="1"/>
  <c r="I99" i="1"/>
  <c r="I98" i="1"/>
  <c r="I97" i="1"/>
  <c r="I96" i="1"/>
  <c r="I95" i="1"/>
  <c r="I94" i="1"/>
  <c r="I93" i="1"/>
  <c r="I92" i="1"/>
  <c r="I91" i="1"/>
  <c r="I90" i="1"/>
  <c r="I89" i="1"/>
  <c r="I88" i="1"/>
  <c r="I87" i="1"/>
  <c r="I86" i="1"/>
  <c r="I85" i="1"/>
  <c r="I84" i="1"/>
  <c r="I83" i="1"/>
  <c r="I82" i="1"/>
  <c r="I81" i="1"/>
  <c r="I80" i="1"/>
  <c r="I79" i="1"/>
  <c r="I78" i="1"/>
  <c r="I77" i="1"/>
  <c r="I76" i="1"/>
  <c r="I75" i="1"/>
  <c r="I74" i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E12" i="1"/>
  <c r="L10" i="1"/>
  <c r="L9" i="1"/>
  <c r="L8" i="1"/>
  <c r="L7" i="1"/>
  <c r="L5" i="1"/>
  <c r="E6" i="1"/>
  <c r="L4" i="1"/>
  <c r="E5" i="1"/>
  <c r="E11" i="1" s="1"/>
  <c r="H18" i="1" l="1"/>
  <c r="D17" i="1"/>
  <c r="D18" i="1"/>
  <c r="E13" i="1"/>
  <c r="H17" i="1"/>
  <c r="E10" i="1"/>
</calcChain>
</file>

<file path=xl/sharedStrings.xml><?xml version="1.0" encoding="utf-8"?>
<sst xmlns="http://schemas.openxmlformats.org/spreadsheetml/2006/main" count="96" uniqueCount="65">
  <si>
    <t>支払方法リスト（編集OK）</t>
  </si>
  <si>
    <t>明細行No（自動）</t>
  </si>
  <si>
    <t>選択した明細の表示（上で確認用）</t>
  </si>
  <si>
    <t>クレジットカード①</t>
  </si>
  <si>
    <t>対象月</t>
  </si>
  <si>
    <t>（例：2026-02-01）</t>
  </si>
  <si>
    <t>入力セル →</t>
  </si>
  <si>
    <t>行No（明細の上から）</t>
  </si>
  <si>
    <t>←選択</t>
  </si>
  <si>
    <t>クレジットカード②</t>
  </si>
  <si>
    <t>月初</t>
  </si>
  <si>
    <t>利用日</t>
  </si>
  <si>
    <t>PayPay</t>
  </si>
  <si>
    <t>月末</t>
  </si>
  <si>
    <t>支払方法</t>
  </si>
  <si>
    <t>楽天ペイ</t>
  </si>
  <si>
    <t>注）対象月は「その月の1日」で入力してください（自動で月初・月末を計算します）</t>
  </si>
  <si>
    <t>費目</t>
  </si>
  <si>
    <t>Suica</t>
  </si>
  <si>
    <t>内容</t>
  </si>
  <si>
    <t>PASMO</t>
  </si>
  <si>
    <t>サマリー（対象月）</t>
  </si>
  <si>
    <t>金額</t>
  </si>
  <si>
    <t>iD</t>
  </si>
  <si>
    <t>円</t>
  </si>
  <si>
    <t>引落日</t>
  </si>
  <si>
    <t>QUICPay</t>
  </si>
  <si>
    <t>引落済</t>
  </si>
  <si>
    <t>デビットカード</t>
  </si>
  <si>
    <t>銀行振込</t>
  </si>
  <si>
    <t>品目別内訳（利用ベース）</t>
  </si>
  <si>
    <t>支払方法別内訳（利用ベース）</t>
  </si>
  <si>
    <t>使い方：このシート内の「明細」テーブルへ、キャッシュレス明細を貼り付け／入力してください。
- 利用日：支払い・購入した日
- 引落日：口座から落ちる日（未確定なら空欄でもOK）
- 引落済：口座から落ちたら「〇」
対象月（E3）を入力すると、上のサマリーと内訳が自動更新されます。</t>
  </si>
  <si>
    <t>明細（ここに貼り付け・入力）</t>
  </si>
  <si>
    <t>締日(任意)</t>
  </si>
  <si>
    <t>引落月(自動)</t>
  </si>
  <si>
    <t>支払方法（追加OK）</t>
  </si>
  <si>
    <t>品目（追加OK）</t>
  </si>
  <si>
    <t>引落済（固定）</t>
  </si>
  <si>
    <t>内容（任意：店舗名/商品名など）</t>
  </si>
  <si>
    <t>食費</t>
  </si>
  <si>
    <t>〇</t>
  </si>
  <si>
    <t>スーパー</t>
  </si>
  <si>
    <t>日用品</t>
  </si>
  <si>
    <t>コンビニ</t>
  </si>
  <si>
    <t>交通</t>
  </si>
  <si>
    <t>ドラッグストア</t>
  </si>
  <si>
    <t>固定費</t>
  </si>
  <si>
    <t>Amazon</t>
  </si>
  <si>
    <t>通信</t>
  </si>
  <si>
    <t>ガソリン</t>
  </si>
  <si>
    <t>医療</t>
  </si>
  <si>
    <t>外食</t>
  </si>
  <si>
    <t>娯楽</t>
  </si>
  <si>
    <t>教育</t>
  </si>
  <si>
    <t>特別費</t>
  </si>
  <si>
    <t>その他</t>
  </si>
  <si>
    <t>品目</t>
    <rPh sb="0" eb="2">
      <t>ヒンモク</t>
    </rPh>
    <phoneticPr fontId="6"/>
  </si>
  <si>
    <t>品目</t>
    <phoneticPr fontId="6"/>
  </si>
  <si>
    <t>食費</t>
    <phoneticPr fontId="6"/>
  </si>
  <si>
    <t>利用ベース支出（利用日）</t>
    <phoneticPr fontId="6"/>
  </si>
  <si>
    <t>引落ベース支出（引落日）</t>
    <phoneticPr fontId="6"/>
  </si>
  <si>
    <t>未引落残高（未引落分合計）</t>
    <phoneticPr fontId="6"/>
  </si>
  <si>
    <t>対象月の未引落（対象月利用分のうち未引落）</t>
    <phoneticPr fontId="6"/>
  </si>
  <si>
    <t>キャッシュレス向け家計簿テンプレート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</si>
</sst>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"/>
  </numFmts>
  <fonts count="10" x14ac:knownFonts="1">
    <font>
      <sz val="11"/>
      <color theme="1"/>
      <name val="ＭＳ Ｐゴシック"/>
      <family val="2"/>
      <scheme val="minor"/>
    </font>
    <font>
      <b/>
      <sz val="18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color rgb="FFFFFFFF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9"/>
      <color rgb="FF666666"/>
      <name val="ＭＳ Ｐゴシック"/>
      <family val="3"/>
      <charset val="128"/>
    </font>
    <font>
      <b/>
      <sz val="9"/>
      <color rgb="FF333333"/>
      <name val="ＭＳ Ｐゴシック"/>
      <family val="3"/>
      <charset val="128"/>
    </font>
  </fonts>
  <fills count="12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2F2F2"/>
      </patternFill>
    </fill>
    <fill>
      <patternFill patternType="solid">
        <fgColor rgb="FFE9EEF6"/>
      </patternFill>
    </fill>
    <fill>
      <patternFill patternType="solid">
        <fgColor rgb="FF2F5597"/>
      </patternFill>
    </fill>
    <fill>
      <patternFill patternType="solid">
        <fgColor rgb="FF1F4E79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3" tint="0.79998168889431442"/>
        <bgColor theme="4" tint="0.59999389629810485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rgb="FFD0D0D0"/>
      </left>
      <right style="thin">
        <color rgb="FFD0D0D0"/>
      </right>
      <top style="thin">
        <color rgb="FFD0D0D0"/>
      </top>
      <bottom style="thin">
        <color rgb="FFD0D0D0"/>
      </bottom>
      <diagonal/>
    </border>
    <border>
      <left/>
      <right/>
      <top style="thin">
        <color rgb="FFD0D0D0"/>
      </top>
      <bottom/>
      <diagonal/>
    </border>
    <border>
      <left/>
      <right style="thin">
        <color rgb="FFD0D0D0"/>
      </right>
      <top style="thin">
        <color rgb="FFD0D0D0"/>
      </top>
      <bottom/>
      <diagonal/>
    </border>
    <border>
      <left style="thin">
        <color rgb="FFD0D0D0"/>
      </left>
      <right/>
      <top/>
      <bottom/>
      <diagonal/>
    </border>
    <border>
      <left/>
      <right style="thin">
        <color rgb="FFD0D0D0"/>
      </right>
      <top/>
      <bottom/>
      <diagonal/>
    </border>
    <border>
      <left style="thin">
        <color rgb="FFD0D0D0"/>
      </left>
      <right/>
      <top/>
      <bottom style="thin">
        <color rgb="FFD0D0D0"/>
      </bottom>
      <diagonal/>
    </border>
    <border>
      <left/>
      <right/>
      <top/>
      <bottom style="thin">
        <color rgb="FFD0D0D0"/>
      </bottom>
      <diagonal/>
    </border>
    <border>
      <left/>
      <right style="thin">
        <color rgb="FFD0D0D0"/>
      </right>
      <top/>
      <bottom style="thin">
        <color rgb="FFD0D0D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D0D0D0"/>
      </left>
      <right style="thin">
        <color rgb="FFD0D0D0"/>
      </right>
      <top/>
      <bottom style="thin">
        <color rgb="FFD0D0D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4" fillId="6" borderId="1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4" fillId="5" borderId="19" xfId="0" applyFont="1" applyFill="1" applyBorder="1" applyAlignment="1">
      <alignment horizontal="center" vertical="center"/>
    </xf>
    <xf numFmtId="3" fontId="3" fillId="0" borderId="9" xfId="0" applyNumberFormat="1" applyFont="1" applyBorder="1" applyAlignment="1">
      <alignment vertical="center"/>
    </xf>
    <xf numFmtId="3" fontId="3" fillId="0" borderId="20" xfId="0" applyNumberFormat="1" applyFont="1" applyBorder="1" applyAlignment="1">
      <alignment vertical="center"/>
    </xf>
    <xf numFmtId="3" fontId="3" fillId="0" borderId="21" xfId="0" applyNumberFormat="1" applyFont="1" applyBorder="1" applyAlignment="1">
      <alignment vertical="center"/>
    </xf>
    <xf numFmtId="0" fontId="2" fillId="0" borderId="12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2" fillId="4" borderId="11" xfId="0" applyFont="1" applyFill="1" applyBorder="1" applyAlignment="1">
      <alignment horizontal="left" vertical="center"/>
    </xf>
    <xf numFmtId="0" fontId="2" fillId="4" borderId="1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7" fillId="2" borderId="21" xfId="0" applyFont="1" applyFill="1" applyBorder="1" applyAlignment="1">
      <alignment horizontal="center" vertical="center"/>
    </xf>
    <xf numFmtId="0" fontId="7" fillId="0" borderId="27" xfId="0" applyFont="1" applyBorder="1" applyAlignment="1">
      <alignment horizontal="left" vertical="center"/>
    </xf>
    <xf numFmtId="0" fontId="7" fillId="0" borderId="32" xfId="0" applyFont="1" applyBorder="1" applyAlignment="1">
      <alignment horizontal="left" vertical="center"/>
    </xf>
    <xf numFmtId="0" fontId="7" fillId="0" borderId="3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0" fontId="7" fillId="0" borderId="28" xfId="0" applyFont="1" applyBorder="1" applyAlignment="1">
      <alignment vertical="center"/>
    </xf>
    <xf numFmtId="0" fontId="7" fillId="0" borderId="30" xfId="0" applyFont="1" applyBorder="1" applyAlignment="1">
      <alignment horizontal="left" vertical="center"/>
    </xf>
    <xf numFmtId="0" fontId="7" fillId="0" borderId="3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7" fillId="0" borderId="9" xfId="0" applyFont="1" applyBorder="1" applyAlignment="1">
      <alignment horizontal="left" vertical="center"/>
    </xf>
    <xf numFmtId="3" fontId="7" fillId="0" borderId="9" xfId="0" applyNumberFormat="1" applyFont="1" applyBorder="1" applyAlignment="1">
      <alignment horizontal="right" vertical="center"/>
    </xf>
    <xf numFmtId="0" fontId="7" fillId="0" borderId="20" xfId="0" applyFont="1" applyBorder="1" applyAlignment="1">
      <alignment horizontal="center" vertical="center"/>
    </xf>
    <xf numFmtId="0" fontId="7" fillId="0" borderId="29" xfId="0" applyFont="1" applyBorder="1" applyAlignment="1">
      <alignment vertical="center"/>
    </xf>
    <xf numFmtId="0" fontId="7" fillId="0" borderId="31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3" fontId="7" fillId="10" borderId="17" xfId="0" applyNumberFormat="1" applyFont="1" applyFill="1" applyBorder="1" applyAlignment="1">
      <alignment horizontal="right" vertical="center"/>
    </xf>
    <xf numFmtId="3" fontId="7" fillId="9" borderId="17" xfId="0" applyNumberFormat="1" applyFont="1" applyFill="1" applyBorder="1" applyAlignment="1">
      <alignment horizontal="right" vertical="center"/>
    </xf>
    <xf numFmtId="3" fontId="7" fillId="0" borderId="13" xfId="0" applyNumberFormat="1" applyFont="1" applyBorder="1" applyAlignment="1">
      <alignment horizontal="right" vertical="center"/>
    </xf>
    <xf numFmtId="3" fontId="7" fillId="10" borderId="13" xfId="0" applyNumberFormat="1" applyFont="1" applyFill="1" applyBorder="1" applyAlignment="1">
      <alignment horizontal="right" vertical="center"/>
    </xf>
    <xf numFmtId="3" fontId="7" fillId="9" borderId="13" xfId="0" applyNumberFormat="1" applyFont="1" applyFill="1" applyBorder="1" applyAlignment="1">
      <alignment horizontal="right" vertical="center"/>
    </xf>
    <xf numFmtId="3" fontId="7" fillId="10" borderId="15" xfId="0" applyNumberFormat="1" applyFont="1" applyFill="1" applyBorder="1" applyAlignment="1">
      <alignment horizontal="right" vertical="center"/>
    </xf>
    <xf numFmtId="0" fontId="7" fillId="9" borderId="15" xfId="0" applyFont="1" applyFill="1" applyBorder="1" applyAlignment="1">
      <alignment vertical="center"/>
    </xf>
    <xf numFmtId="3" fontId="7" fillId="0" borderId="1" xfId="0" applyNumberFormat="1" applyFont="1" applyBorder="1" applyAlignment="1">
      <alignment horizontal="right" vertic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7" fillId="10" borderId="12" xfId="0" applyFont="1" applyFill="1" applyBorder="1" applyAlignment="1">
      <alignment horizontal="center" vertical="center"/>
    </xf>
    <xf numFmtId="0" fontId="7" fillId="10" borderId="9" xfId="0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10" borderId="14" xfId="0" applyFont="1" applyFill="1" applyBorder="1" applyAlignment="1">
      <alignment horizontal="center" vertical="center"/>
    </xf>
    <xf numFmtId="0" fontId="7" fillId="10" borderId="20" xfId="0" applyFont="1" applyFill="1" applyBorder="1" applyAlignment="1">
      <alignment horizontal="center" vertical="center"/>
    </xf>
    <xf numFmtId="0" fontId="7" fillId="7" borderId="14" xfId="0" applyFont="1" applyFill="1" applyBorder="1" applyAlignment="1">
      <alignment horizontal="center" vertical="center"/>
    </xf>
    <xf numFmtId="0" fontId="7" fillId="7" borderId="20" xfId="0" applyFont="1" applyFill="1" applyBorder="1" applyAlignment="1">
      <alignment horizontal="center" vertical="center"/>
    </xf>
    <xf numFmtId="0" fontId="3" fillId="11" borderId="23" xfId="0" applyFont="1" applyFill="1" applyBorder="1" applyAlignment="1">
      <alignment horizontal="center" vertical="center"/>
    </xf>
    <xf numFmtId="0" fontId="3" fillId="11" borderId="0" xfId="0" applyFont="1" applyFill="1" applyBorder="1" applyAlignment="1">
      <alignment horizontal="center" vertical="center"/>
    </xf>
    <xf numFmtId="0" fontId="4" fillId="5" borderId="18" xfId="0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7" fillId="10" borderId="16" xfId="0" applyFont="1" applyFill="1" applyBorder="1" applyAlignment="1">
      <alignment horizontal="center" vertical="center"/>
    </xf>
    <xf numFmtId="0" fontId="7" fillId="10" borderId="21" xfId="0" applyFont="1" applyFill="1" applyBorder="1" applyAlignment="1">
      <alignment horizontal="center" vertical="center"/>
    </xf>
    <xf numFmtId="0" fontId="7" fillId="7" borderId="12" xfId="0" applyFont="1" applyFill="1" applyBorder="1" applyAlignment="1">
      <alignment horizontal="center" vertical="center"/>
    </xf>
    <xf numFmtId="0" fontId="7" fillId="7" borderId="9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left" vertical="center"/>
    </xf>
    <xf numFmtId="0" fontId="7" fillId="0" borderId="0" xfId="0" applyFont="1" applyAlignment="1">
      <alignment vertical="center"/>
    </xf>
    <xf numFmtId="0" fontId="9" fillId="3" borderId="10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7" fillId="0" borderId="8" xfId="0" applyFont="1" applyBorder="1" applyAlignment="1">
      <alignment vertical="center"/>
    </xf>
    <xf numFmtId="0" fontId="7" fillId="8" borderId="16" xfId="0" applyFont="1" applyFill="1" applyBorder="1" applyAlignment="1">
      <alignment horizontal="center" vertical="center"/>
    </xf>
    <xf numFmtId="0" fontId="7" fillId="8" borderId="21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2" fillId="0" borderId="2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3" fillId="4" borderId="24" xfId="0" applyFont="1" applyFill="1" applyBorder="1" applyAlignment="1">
      <alignment horizontal="center" vertical="center"/>
    </xf>
    <xf numFmtId="0" fontId="3" fillId="4" borderId="25" xfId="0" applyFont="1" applyFill="1" applyBorder="1" applyAlignment="1">
      <alignment horizontal="center" vertical="center"/>
    </xf>
    <xf numFmtId="0" fontId="3" fillId="4" borderId="26" xfId="0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/>
    </xf>
  </cellXfs>
  <cellStyles count="1">
    <cellStyle name="標準" xfId="0" builtinId="0"/>
  </cellStyles>
  <dxfs count="14">
    <dxf>
      <fill>
        <patternFill patternType="solid">
          <fgColor rgb="FFF8CBAD"/>
        </patternFill>
      </fill>
    </dxf>
    <dxf>
      <fill>
        <patternFill patternType="solid">
          <fgColor rgb="FFFFF2CC"/>
        </patternFill>
      </fill>
    </dxf>
    <dxf>
      <font>
        <b/>
        <family val="3"/>
        <charset val="128"/>
      </font>
      <alignment vertical="center" textRotation="0" indent="0" justifyLastLine="0" shrinkToFit="0" readingOrder="0"/>
    </dxf>
    <dxf>
      <font>
        <b/>
        <family val="3"/>
        <charset val="128"/>
      </font>
      <alignment vertical="center" textRotation="0" indent="0" justifyLastLine="0" shrinkToFit="0" readingOrder="0"/>
    </dxf>
    <dxf>
      <font>
        <b/>
        <family val="3"/>
        <charset val="128"/>
      </font>
      <alignment vertical="center" textRotation="0" indent="0" justifyLastLine="0" shrinkToFit="0" readingOrder="0"/>
    </dxf>
    <dxf>
      <font>
        <b/>
        <family val="3"/>
        <charset val="128"/>
      </font>
      <alignment vertical="center" textRotation="0" indent="0" justifyLastLine="0" shrinkToFit="0" readingOrder="0"/>
    </dxf>
    <dxf>
      <font>
        <b/>
        <family val="3"/>
        <charset val="128"/>
      </font>
      <alignment vertical="center" textRotation="0" indent="0" justifyLastLine="0" shrinkToFit="0" readingOrder="0"/>
    </dxf>
    <dxf>
      <font>
        <b/>
        <family val="3"/>
        <charset val="128"/>
      </font>
      <alignment vertical="center" textRotation="0" indent="0" justifyLastLine="0" shrinkToFit="0" readingOrder="0"/>
    </dxf>
    <dxf>
      <font>
        <b/>
        <family val="3"/>
        <charset val="128"/>
      </font>
      <alignment vertical="center" textRotation="0" indent="0" justifyLastLine="0" shrinkToFit="0" readingOrder="0"/>
    </dxf>
    <dxf>
      <font>
        <b/>
        <family val="3"/>
        <charset val="128"/>
      </font>
      <alignment vertical="center" textRotation="0" indent="0" justifyLastLine="0" shrinkToFit="0" readingOrder="0"/>
    </dxf>
    <dxf>
      <font>
        <b/>
        <family val="3"/>
        <charset val="128"/>
      </font>
      <alignment vertical="center" textRotation="0" indent="0" justifyLastLine="0" shrinkToFit="0" readingOrder="0"/>
    </dxf>
    <dxf>
      <font>
        <b/>
        <family val="3"/>
        <charset val="128"/>
      </font>
      <alignment vertical="center" textRotation="0" indent="0" justifyLastLine="0" shrinkToFit="0" readingOrder="0"/>
    </dxf>
    <dxf>
      <font>
        <b/>
        <family val="3"/>
        <charset val="128"/>
      </font>
      <alignment vertical="center" textRotation="0" indent="0" justifyLastLine="0" shrinkToFit="0" readingOrder="0"/>
    </dxf>
    <dxf>
      <font>
        <b/>
        <family val="3"/>
        <charset val="128"/>
      </font>
      <alignment vertical="center" textRotation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ja-JP"/>
              <a:t>費目別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月次集計!$D$16</c:f>
              <c:strCache>
                <c:ptCount val="1"/>
                <c:pt idx="0">
                  <c:v>金額</c:v>
                </c:pt>
              </c:strCache>
            </c:strRef>
          </c:tx>
          <c:invertIfNegative val="1"/>
          <c:dPt>
            <c:idx val="0"/>
            <c:invertIfNegative val="1"/>
            <c:bubble3D val="0"/>
            <c:spPr>
              <a:gradFill>
                <a:gsLst>
                  <a:gs pos="0">
                    <a:schemeClr val="accent1"/>
                  </a:gs>
                  <a:gs pos="100000">
                    <a:schemeClr val="accent1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7EE0-46CA-8D0C-2056DB40E110}"/>
              </c:ext>
            </c:extLst>
          </c:dPt>
          <c:dPt>
            <c:idx val="1"/>
            <c:invertIfNegative val="1"/>
            <c:bubble3D val="0"/>
            <c:spPr>
              <a:gradFill>
                <a:gsLst>
                  <a:gs pos="0">
                    <a:schemeClr val="accent2"/>
                  </a:gs>
                  <a:gs pos="100000">
                    <a:schemeClr val="accent2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7EE0-46CA-8D0C-2056DB40E110}"/>
              </c:ext>
            </c:extLst>
          </c:dPt>
          <c:dPt>
            <c:idx val="2"/>
            <c:invertIfNegative val="1"/>
            <c:bubble3D val="0"/>
            <c:spPr>
              <a:gradFill>
                <a:gsLst>
                  <a:gs pos="0">
                    <a:schemeClr val="accent3"/>
                  </a:gs>
                  <a:gs pos="100000">
                    <a:schemeClr val="accent3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7EE0-46CA-8D0C-2056DB40E110}"/>
              </c:ext>
            </c:extLst>
          </c:dPt>
          <c:dPt>
            <c:idx val="3"/>
            <c:invertIfNegative val="1"/>
            <c:bubble3D val="0"/>
            <c:spPr>
              <a:gradFill>
                <a:gsLst>
                  <a:gs pos="0">
                    <a:schemeClr val="accent4"/>
                  </a:gs>
                  <a:gs pos="100000">
                    <a:schemeClr val="accent4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7EE0-46CA-8D0C-2056DB40E110}"/>
              </c:ext>
            </c:extLst>
          </c:dPt>
          <c:dPt>
            <c:idx val="4"/>
            <c:invertIfNegative val="1"/>
            <c:bubble3D val="0"/>
            <c:spPr>
              <a:gradFill>
                <a:gsLst>
                  <a:gs pos="0">
                    <a:schemeClr val="accent5"/>
                  </a:gs>
                  <a:gs pos="100000">
                    <a:schemeClr val="accent5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7EE0-46CA-8D0C-2056DB40E110}"/>
              </c:ext>
            </c:extLst>
          </c:dPt>
          <c:dPt>
            <c:idx val="5"/>
            <c:invertIfNegative val="1"/>
            <c:bubble3D val="0"/>
            <c:spPr>
              <a:gradFill>
                <a:gsLst>
                  <a:gs pos="0">
                    <a:schemeClr val="accent6"/>
                  </a:gs>
                  <a:gs pos="100000">
                    <a:schemeClr val="accent6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7EE0-46CA-8D0C-2056DB40E110}"/>
              </c:ext>
            </c:extLst>
          </c:dPt>
          <c:dPt>
            <c:idx val="6"/>
            <c:invertIfNegative val="1"/>
            <c:bubble3D val="0"/>
            <c:spPr>
              <a:gradFill>
                <a:gsLst>
                  <a:gs pos="0">
                    <a:schemeClr val="accent1">
                      <a:lumMod val="60000"/>
                    </a:schemeClr>
                  </a:gs>
                  <a:gs pos="100000">
                    <a:schemeClr val="accent1">
                      <a:lumMod val="60000"/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7EE0-46CA-8D0C-2056DB40E110}"/>
              </c:ext>
            </c:extLst>
          </c:dPt>
          <c:dPt>
            <c:idx val="7"/>
            <c:invertIfNegative val="1"/>
            <c:bubble3D val="0"/>
            <c:spPr>
              <a:gradFill>
                <a:gsLst>
                  <a:gs pos="0">
                    <a:schemeClr val="accent2">
                      <a:lumMod val="60000"/>
                    </a:schemeClr>
                  </a:gs>
                  <a:gs pos="100000">
                    <a:schemeClr val="accent2">
                      <a:lumMod val="60000"/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7EE0-46CA-8D0C-2056DB40E110}"/>
              </c:ext>
            </c:extLst>
          </c:dPt>
          <c:dPt>
            <c:idx val="8"/>
            <c:invertIfNegative val="1"/>
            <c:bubble3D val="0"/>
            <c:spPr>
              <a:gradFill>
                <a:gsLst>
                  <a:gs pos="0">
                    <a:schemeClr val="accent3">
                      <a:lumMod val="60000"/>
                    </a:schemeClr>
                  </a:gs>
                  <a:gs pos="100000">
                    <a:schemeClr val="accent3">
                      <a:lumMod val="60000"/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7EE0-46CA-8D0C-2056DB40E110}"/>
              </c:ext>
            </c:extLst>
          </c:dPt>
          <c:dPt>
            <c:idx val="9"/>
            <c:invertIfNegative val="1"/>
            <c:bubble3D val="0"/>
            <c:spPr>
              <a:gradFill>
                <a:gsLst>
                  <a:gs pos="0">
                    <a:schemeClr val="accent4">
                      <a:lumMod val="60000"/>
                    </a:schemeClr>
                  </a:gs>
                  <a:gs pos="100000">
                    <a:schemeClr val="accent4">
                      <a:lumMod val="60000"/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7EE0-46CA-8D0C-2056DB40E110}"/>
              </c:ext>
            </c:extLst>
          </c:dPt>
          <c:dPt>
            <c:idx val="10"/>
            <c:invertIfNegative val="1"/>
            <c:bubble3D val="0"/>
            <c:spPr>
              <a:gradFill>
                <a:gsLst>
                  <a:gs pos="0">
                    <a:schemeClr val="accent5">
                      <a:lumMod val="60000"/>
                    </a:schemeClr>
                  </a:gs>
                  <a:gs pos="100000">
                    <a:schemeClr val="accent5">
                      <a:lumMod val="60000"/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7EE0-46CA-8D0C-2056DB40E110}"/>
              </c:ext>
            </c:extLst>
          </c:dPt>
          <c:dPt>
            <c:idx val="11"/>
            <c:invertIfNegative val="1"/>
            <c:bubble3D val="0"/>
            <c:spPr>
              <a:gradFill>
                <a:gsLst>
                  <a:gs pos="0">
                    <a:schemeClr val="accent6">
                      <a:lumMod val="60000"/>
                    </a:schemeClr>
                  </a:gs>
                  <a:gs pos="100000">
                    <a:schemeClr val="accent6">
                      <a:lumMod val="60000"/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7EE0-46CA-8D0C-2056DB40E110}"/>
              </c:ext>
            </c:extLst>
          </c:dPt>
          <c:dPt>
            <c:idx val="12"/>
            <c:invertIfNegative val="1"/>
            <c:bubble3D val="0"/>
            <c:spPr>
              <a:gradFill>
                <a:gsLst>
                  <a:gs pos="0">
                    <a:schemeClr val="accent1">
                      <a:lumMod val="80000"/>
                      <a:lumOff val="20000"/>
                    </a:schemeClr>
                  </a:gs>
                  <a:gs pos="100000">
                    <a:schemeClr val="accent1">
                      <a:lumMod val="80000"/>
                      <a:lumOff val="20000"/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7EE0-46CA-8D0C-2056DB40E110}"/>
              </c:ext>
            </c:extLst>
          </c:dPt>
          <c:dPt>
            <c:idx val="13"/>
            <c:invertIfNegative val="1"/>
            <c:bubble3D val="0"/>
            <c:spPr>
              <a:gradFill>
                <a:gsLst>
                  <a:gs pos="0">
                    <a:schemeClr val="accent2">
                      <a:lumMod val="80000"/>
                      <a:lumOff val="20000"/>
                    </a:schemeClr>
                  </a:gs>
                  <a:gs pos="100000">
                    <a:schemeClr val="accent2">
                      <a:lumMod val="80000"/>
                      <a:lumOff val="20000"/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7EE0-46CA-8D0C-2056DB40E110}"/>
              </c:ext>
            </c:extLst>
          </c:dPt>
          <c:dPt>
            <c:idx val="14"/>
            <c:invertIfNegative val="1"/>
            <c:bubble3D val="0"/>
            <c:spPr>
              <a:gradFill>
                <a:gsLst>
                  <a:gs pos="0">
                    <a:schemeClr val="accent3">
                      <a:lumMod val="80000"/>
                      <a:lumOff val="20000"/>
                    </a:schemeClr>
                  </a:gs>
                  <a:gs pos="100000">
                    <a:schemeClr val="accent3">
                      <a:lumMod val="80000"/>
                      <a:lumOff val="20000"/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7EE0-46CA-8D0C-2056DB40E110}"/>
              </c:ext>
            </c:extLst>
          </c:dPt>
          <c:dPt>
            <c:idx val="15"/>
            <c:invertIfNegative val="1"/>
            <c:bubble3D val="0"/>
            <c:spPr>
              <a:gradFill>
                <a:gsLst>
                  <a:gs pos="0">
                    <a:schemeClr val="accent4">
                      <a:lumMod val="80000"/>
                      <a:lumOff val="20000"/>
                    </a:schemeClr>
                  </a:gs>
                  <a:gs pos="100000">
                    <a:schemeClr val="accent4">
                      <a:lumMod val="80000"/>
                      <a:lumOff val="20000"/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7EE0-46CA-8D0C-2056DB40E110}"/>
              </c:ext>
            </c:extLst>
          </c:dPt>
          <c:dPt>
            <c:idx val="16"/>
            <c:invertIfNegative val="1"/>
            <c:bubble3D val="0"/>
            <c:spPr>
              <a:gradFill>
                <a:gsLst>
                  <a:gs pos="0">
                    <a:schemeClr val="accent5">
                      <a:lumMod val="80000"/>
                      <a:lumOff val="20000"/>
                    </a:schemeClr>
                  </a:gs>
                  <a:gs pos="100000">
                    <a:schemeClr val="accent5">
                      <a:lumMod val="80000"/>
                      <a:lumOff val="20000"/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7EE0-46CA-8D0C-2056DB40E110}"/>
              </c:ext>
            </c:extLst>
          </c:dPt>
          <c:dPt>
            <c:idx val="17"/>
            <c:invertIfNegative val="1"/>
            <c:bubble3D val="0"/>
            <c:spPr>
              <a:gradFill>
                <a:gsLst>
                  <a:gs pos="0">
                    <a:schemeClr val="accent6">
                      <a:lumMod val="80000"/>
                      <a:lumOff val="20000"/>
                    </a:schemeClr>
                  </a:gs>
                  <a:gs pos="100000">
                    <a:schemeClr val="accent6">
                      <a:lumMod val="80000"/>
                      <a:lumOff val="20000"/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7EE0-46CA-8D0C-2056DB40E110}"/>
              </c:ext>
            </c:extLst>
          </c:dPt>
          <c:dPt>
            <c:idx val="18"/>
            <c:invertIfNegative val="1"/>
            <c:bubble3D val="0"/>
            <c:spPr>
              <a:gradFill>
                <a:gsLst>
                  <a:gs pos="0">
                    <a:schemeClr val="accent1">
                      <a:lumMod val="80000"/>
                    </a:schemeClr>
                  </a:gs>
                  <a:gs pos="100000">
                    <a:schemeClr val="accent1">
                      <a:lumMod val="80000"/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5-7EE0-46CA-8D0C-2056DB40E110}"/>
              </c:ext>
            </c:extLst>
          </c:dPt>
          <c:dPt>
            <c:idx val="19"/>
            <c:invertIfNegative val="1"/>
            <c:bubble3D val="0"/>
            <c:spPr>
              <a:gradFill>
                <a:gsLst>
                  <a:gs pos="0">
                    <a:schemeClr val="accent2">
                      <a:lumMod val="80000"/>
                    </a:schemeClr>
                  </a:gs>
                  <a:gs pos="100000">
                    <a:schemeClr val="accent2">
                      <a:lumMod val="80000"/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7-7EE0-46CA-8D0C-2056DB40E110}"/>
              </c:ext>
            </c:extLst>
          </c:dPt>
          <c:cat>
            <c:strRef>
              <c:f>月次集計!$B$17:$B$36</c:f>
              <c:strCache>
                <c:ptCount val="2"/>
                <c:pt idx="0">
                  <c:v>食費</c:v>
                </c:pt>
                <c:pt idx="1">
                  <c:v>日用品</c:v>
                </c:pt>
              </c:strCache>
            </c:strRef>
          </c:cat>
          <c:val>
            <c:numRef>
              <c:f>月次集計!$D$17:$D$36</c:f>
              <c:numCache>
                <c:formatCode>#,##0</c:formatCode>
                <c:ptCount val="20"/>
                <c:pt idx="0">
                  <c:v>8000</c:v>
                </c:pt>
                <c:pt idx="1">
                  <c:v>2000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0A4-4482-B9A3-15446E576F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ja-JP"/>
          </a:p>
        </c:txPr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1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ja-JP"/>
              <a:t>支払方法別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7.7906944444444445E-2"/>
          <c:y val="0.15764291727522933"/>
          <c:w val="0.70220312500000004"/>
          <c:h val="0.62205248063324359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月次集計!$H$16</c:f>
              <c:strCache>
                <c:ptCount val="1"/>
                <c:pt idx="0">
                  <c:v>金額</c:v>
                </c:pt>
              </c:strCache>
            </c:strRef>
          </c:tx>
          <c:invertIfNegative val="1"/>
          <c:dPt>
            <c:idx val="0"/>
            <c:invertIfNegative val="1"/>
            <c:bubble3D val="0"/>
            <c:spPr>
              <a:gradFill>
                <a:gsLst>
                  <a:gs pos="0">
                    <a:schemeClr val="accent1"/>
                  </a:gs>
                  <a:gs pos="100000">
                    <a:schemeClr val="accent1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F027-40FD-B863-D463F95F7A2F}"/>
              </c:ext>
            </c:extLst>
          </c:dPt>
          <c:dPt>
            <c:idx val="1"/>
            <c:invertIfNegative val="1"/>
            <c:bubble3D val="0"/>
            <c:spPr>
              <a:gradFill>
                <a:gsLst>
                  <a:gs pos="0">
                    <a:schemeClr val="accent2"/>
                  </a:gs>
                  <a:gs pos="100000">
                    <a:schemeClr val="accent2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F027-40FD-B863-D463F95F7A2F}"/>
              </c:ext>
            </c:extLst>
          </c:dPt>
          <c:dPt>
            <c:idx val="2"/>
            <c:invertIfNegative val="1"/>
            <c:bubble3D val="0"/>
            <c:spPr>
              <a:gradFill>
                <a:gsLst>
                  <a:gs pos="0">
                    <a:schemeClr val="accent3"/>
                  </a:gs>
                  <a:gs pos="100000">
                    <a:schemeClr val="accent3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F027-40FD-B863-D463F95F7A2F}"/>
              </c:ext>
            </c:extLst>
          </c:dPt>
          <c:dPt>
            <c:idx val="3"/>
            <c:invertIfNegative val="1"/>
            <c:bubble3D val="0"/>
            <c:spPr>
              <a:gradFill>
                <a:gsLst>
                  <a:gs pos="0">
                    <a:schemeClr val="accent4"/>
                  </a:gs>
                  <a:gs pos="100000">
                    <a:schemeClr val="accent4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F027-40FD-B863-D463F95F7A2F}"/>
              </c:ext>
            </c:extLst>
          </c:dPt>
          <c:dPt>
            <c:idx val="4"/>
            <c:invertIfNegative val="1"/>
            <c:bubble3D val="0"/>
            <c:spPr>
              <a:gradFill>
                <a:gsLst>
                  <a:gs pos="0">
                    <a:schemeClr val="accent5"/>
                  </a:gs>
                  <a:gs pos="100000">
                    <a:schemeClr val="accent5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F027-40FD-B863-D463F95F7A2F}"/>
              </c:ext>
            </c:extLst>
          </c:dPt>
          <c:dPt>
            <c:idx val="5"/>
            <c:invertIfNegative val="1"/>
            <c:bubble3D val="0"/>
            <c:spPr>
              <a:gradFill>
                <a:gsLst>
                  <a:gs pos="0">
                    <a:schemeClr val="accent6"/>
                  </a:gs>
                  <a:gs pos="100000">
                    <a:schemeClr val="accent6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F027-40FD-B863-D463F95F7A2F}"/>
              </c:ext>
            </c:extLst>
          </c:dPt>
          <c:dPt>
            <c:idx val="6"/>
            <c:invertIfNegative val="1"/>
            <c:bubble3D val="0"/>
            <c:spPr>
              <a:gradFill>
                <a:gsLst>
                  <a:gs pos="0">
                    <a:schemeClr val="accent1">
                      <a:lumMod val="60000"/>
                    </a:schemeClr>
                  </a:gs>
                  <a:gs pos="100000">
                    <a:schemeClr val="accent1">
                      <a:lumMod val="60000"/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F027-40FD-B863-D463F95F7A2F}"/>
              </c:ext>
            </c:extLst>
          </c:dPt>
          <c:dPt>
            <c:idx val="7"/>
            <c:invertIfNegative val="1"/>
            <c:bubble3D val="0"/>
            <c:spPr>
              <a:gradFill>
                <a:gsLst>
                  <a:gs pos="0">
                    <a:schemeClr val="accent2">
                      <a:lumMod val="60000"/>
                    </a:schemeClr>
                  </a:gs>
                  <a:gs pos="100000">
                    <a:schemeClr val="accent2">
                      <a:lumMod val="60000"/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F027-40FD-B863-D463F95F7A2F}"/>
              </c:ext>
            </c:extLst>
          </c:dPt>
          <c:dPt>
            <c:idx val="8"/>
            <c:invertIfNegative val="1"/>
            <c:bubble3D val="0"/>
            <c:spPr>
              <a:gradFill>
                <a:gsLst>
                  <a:gs pos="0">
                    <a:schemeClr val="accent3">
                      <a:lumMod val="60000"/>
                    </a:schemeClr>
                  </a:gs>
                  <a:gs pos="100000">
                    <a:schemeClr val="accent3">
                      <a:lumMod val="60000"/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F027-40FD-B863-D463F95F7A2F}"/>
              </c:ext>
            </c:extLst>
          </c:dPt>
          <c:dPt>
            <c:idx val="9"/>
            <c:invertIfNegative val="1"/>
            <c:bubble3D val="0"/>
            <c:spPr>
              <a:gradFill>
                <a:gsLst>
                  <a:gs pos="0">
                    <a:schemeClr val="accent4">
                      <a:lumMod val="60000"/>
                    </a:schemeClr>
                  </a:gs>
                  <a:gs pos="100000">
                    <a:schemeClr val="accent4">
                      <a:lumMod val="60000"/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F027-40FD-B863-D463F95F7A2F}"/>
              </c:ext>
            </c:extLst>
          </c:dPt>
          <c:dPt>
            <c:idx val="10"/>
            <c:invertIfNegative val="1"/>
            <c:bubble3D val="0"/>
            <c:spPr>
              <a:gradFill>
                <a:gsLst>
                  <a:gs pos="0">
                    <a:schemeClr val="accent5">
                      <a:lumMod val="60000"/>
                    </a:schemeClr>
                  </a:gs>
                  <a:gs pos="100000">
                    <a:schemeClr val="accent5">
                      <a:lumMod val="60000"/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F027-40FD-B863-D463F95F7A2F}"/>
              </c:ext>
            </c:extLst>
          </c:dPt>
          <c:dPt>
            <c:idx val="11"/>
            <c:invertIfNegative val="1"/>
            <c:bubble3D val="0"/>
            <c:spPr>
              <a:gradFill>
                <a:gsLst>
                  <a:gs pos="0">
                    <a:schemeClr val="accent6">
                      <a:lumMod val="60000"/>
                    </a:schemeClr>
                  </a:gs>
                  <a:gs pos="100000">
                    <a:schemeClr val="accent6">
                      <a:lumMod val="60000"/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F027-40FD-B863-D463F95F7A2F}"/>
              </c:ext>
            </c:extLst>
          </c:dPt>
          <c:dPt>
            <c:idx val="12"/>
            <c:invertIfNegative val="1"/>
            <c:bubble3D val="0"/>
            <c:spPr>
              <a:gradFill>
                <a:gsLst>
                  <a:gs pos="0">
                    <a:schemeClr val="accent1">
                      <a:lumMod val="80000"/>
                      <a:lumOff val="20000"/>
                    </a:schemeClr>
                  </a:gs>
                  <a:gs pos="100000">
                    <a:schemeClr val="accent1">
                      <a:lumMod val="80000"/>
                      <a:lumOff val="20000"/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F027-40FD-B863-D463F95F7A2F}"/>
              </c:ext>
            </c:extLst>
          </c:dPt>
          <c:dPt>
            <c:idx val="13"/>
            <c:invertIfNegative val="1"/>
            <c:bubble3D val="0"/>
            <c:spPr>
              <a:gradFill>
                <a:gsLst>
                  <a:gs pos="0">
                    <a:schemeClr val="accent2">
                      <a:lumMod val="80000"/>
                      <a:lumOff val="20000"/>
                    </a:schemeClr>
                  </a:gs>
                  <a:gs pos="100000">
                    <a:schemeClr val="accent2">
                      <a:lumMod val="80000"/>
                      <a:lumOff val="20000"/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F027-40FD-B863-D463F95F7A2F}"/>
              </c:ext>
            </c:extLst>
          </c:dPt>
          <c:dPt>
            <c:idx val="14"/>
            <c:invertIfNegative val="1"/>
            <c:bubble3D val="0"/>
            <c:spPr>
              <a:gradFill>
                <a:gsLst>
                  <a:gs pos="0">
                    <a:schemeClr val="accent3">
                      <a:lumMod val="80000"/>
                      <a:lumOff val="20000"/>
                    </a:schemeClr>
                  </a:gs>
                  <a:gs pos="100000">
                    <a:schemeClr val="accent3">
                      <a:lumMod val="80000"/>
                      <a:lumOff val="20000"/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F027-40FD-B863-D463F95F7A2F}"/>
              </c:ext>
            </c:extLst>
          </c:dPt>
          <c:dPt>
            <c:idx val="15"/>
            <c:invertIfNegative val="1"/>
            <c:bubble3D val="0"/>
            <c:spPr>
              <a:gradFill>
                <a:gsLst>
                  <a:gs pos="0">
                    <a:schemeClr val="accent4">
                      <a:lumMod val="80000"/>
                      <a:lumOff val="20000"/>
                    </a:schemeClr>
                  </a:gs>
                  <a:gs pos="100000">
                    <a:schemeClr val="accent4">
                      <a:lumMod val="80000"/>
                      <a:lumOff val="20000"/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F027-40FD-B863-D463F95F7A2F}"/>
              </c:ext>
            </c:extLst>
          </c:dPt>
          <c:dPt>
            <c:idx val="16"/>
            <c:invertIfNegative val="1"/>
            <c:bubble3D val="0"/>
            <c:spPr>
              <a:gradFill>
                <a:gsLst>
                  <a:gs pos="0">
                    <a:schemeClr val="accent5">
                      <a:lumMod val="80000"/>
                      <a:lumOff val="20000"/>
                    </a:schemeClr>
                  </a:gs>
                  <a:gs pos="100000">
                    <a:schemeClr val="accent5">
                      <a:lumMod val="80000"/>
                      <a:lumOff val="20000"/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F027-40FD-B863-D463F95F7A2F}"/>
              </c:ext>
            </c:extLst>
          </c:dPt>
          <c:dPt>
            <c:idx val="17"/>
            <c:invertIfNegative val="1"/>
            <c:bubble3D val="0"/>
            <c:spPr>
              <a:gradFill>
                <a:gsLst>
                  <a:gs pos="0">
                    <a:schemeClr val="accent6">
                      <a:lumMod val="80000"/>
                      <a:lumOff val="20000"/>
                    </a:schemeClr>
                  </a:gs>
                  <a:gs pos="100000">
                    <a:schemeClr val="accent6">
                      <a:lumMod val="80000"/>
                      <a:lumOff val="20000"/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F027-40FD-B863-D463F95F7A2F}"/>
              </c:ext>
            </c:extLst>
          </c:dPt>
          <c:dPt>
            <c:idx val="18"/>
            <c:invertIfNegative val="1"/>
            <c:bubble3D val="0"/>
            <c:spPr>
              <a:gradFill>
                <a:gsLst>
                  <a:gs pos="0">
                    <a:schemeClr val="accent1">
                      <a:lumMod val="80000"/>
                    </a:schemeClr>
                  </a:gs>
                  <a:gs pos="100000">
                    <a:schemeClr val="accent1">
                      <a:lumMod val="80000"/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5-F027-40FD-B863-D463F95F7A2F}"/>
              </c:ext>
            </c:extLst>
          </c:dPt>
          <c:dPt>
            <c:idx val="19"/>
            <c:invertIfNegative val="1"/>
            <c:bubble3D val="0"/>
            <c:spPr>
              <a:gradFill>
                <a:gsLst>
                  <a:gs pos="0">
                    <a:schemeClr val="accent2">
                      <a:lumMod val="80000"/>
                    </a:schemeClr>
                  </a:gs>
                  <a:gs pos="100000">
                    <a:schemeClr val="accent2">
                      <a:lumMod val="80000"/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7-F027-40FD-B863-D463F95F7A2F}"/>
              </c:ext>
            </c:extLst>
          </c:dPt>
          <c:cat>
            <c:strRef>
              <c:f>月次集計!$F$17:$F$36</c:f>
              <c:strCache>
                <c:ptCount val="2"/>
                <c:pt idx="0">
                  <c:v>クレジットカード①</c:v>
                </c:pt>
                <c:pt idx="1">
                  <c:v>クレジットカード②</c:v>
                </c:pt>
              </c:strCache>
            </c:strRef>
          </c:cat>
          <c:val>
            <c:numRef>
              <c:f>月次集計!$H$17:$H$36</c:f>
              <c:numCache>
                <c:formatCode>#,##0</c:formatCode>
                <c:ptCount val="20"/>
                <c:pt idx="0">
                  <c:v>8000</c:v>
                </c:pt>
                <c:pt idx="1">
                  <c:v>2000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609-4B83-B2CE-5E57ABA1F3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vert="eaVert" wrap="square" anchor="ctr" anchorCtr="1"/>
          <a:lstStyle/>
          <a:p>
            <a:pPr>
              <a:defRPr sz="6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ja-JP"/>
          </a:p>
        </c:txPr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1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35859</xdr:colOff>
      <xdr:row>12</xdr:row>
      <xdr:rowOff>17929</xdr:rowOff>
    </xdr:from>
    <xdr:ext cx="5760000" cy="288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10</xdr:col>
      <xdr:colOff>44824</xdr:colOff>
      <xdr:row>29</xdr:row>
      <xdr:rowOff>27789</xdr:rowOff>
    </xdr:from>
    <xdr:ext cx="5760000" cy="3387764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明細" displayName="明細" ref="B43:J543" headerRowDxfId="13" dataDxfId="12" totalsRowDxfId="11">
  <autoFilter ref="B43:J543" xr:uid="{00000000-0009-0000-0100-000001000000}"/>
  <tableColumns count="9">
    <tableColumn id="2" xr3:uid="{00000000-0010-0000-0000-000002000000}" name="利用日" dataDxfId="10"/>
    <tableColumn id="3" xr3:uid="{00000000-0010-0000-0000-000003000000}" name="支払方法" dataDxfId="9"/>
    <tableColumn id="4" xr3:uid="{00000000-0010-0000-0000-000004000000}" name="品目" dataDxfId="8"/>
    <tableColumn id="5" xr3:uid="{00000000-0010-0000-0000-000005000000}" name="内容" dataDxfId="7"/>
    <tableColumn id="6" xr3:uid="{00000000-0010-0000-0000-000006000000}" name="金額" dataDxfId="6"/>
    <tableColumn id="7" xr3:uid="{00000000-0010-0000-0000-000007000000}" name="締日(任意)" dataDxfId="5"/>
    <tableColumn id="8" xr3:uid="{00000000-0010-0000-0000-000008000000}" name="引落日" dataDxfId="4"/>
    <tableColumn id="9" xr3:uid="{00000000-0010-0000-0000-000009000000}" name="引落月(自動)" dataDxfId="3"/>
    <tableColumn id="10" xr3:uid="{00000000-0010-0000-0000-00000A000000}" name="引落済" dataDxfId="2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43"/>
  <sheetViews>
    <sheetView tabSelected="1" zoomScale="85" zoomScaleNormal="85" workbookViewId="0">
      <selection activeCell="K76" sqref="K76"/>
    </sheetView>
  </sheetViews>
  <sheetFormatPr defaultRowHeight="13.2" x14ac:dyDescent="0.2"/>
  <cols>
    <col min="1" max="1" width="4.21875" style="13" customWidth="1"/>
    <col min="2" max="3" width="18" style="13" customWidth="1"/>
    <col min="4" max="4" width="16" style="13" customWidth="1"/>
    <col min="5" max="10" width="14" style="13" customWidth="1"/>
    <col min="11" max="11" width="20" style="13" customWidth="1"/>
    <col min="12" max="12" width="18" style="13" customWidth="1"/>
    <col min="13" max="13" width="10" style="13" customWidth="1"/>
    <col min="14" max="14" width="22" style="13" customWidth="1"/>
    <col min="15" max="15" width="15.33203125" style="13" customWidth="1"/>
    <col min="16" max="16" width="16.77734375" style="13" bestFit="1" customWidth="1"/>
    <col min="17" max="16384" width="8.88671875" style="13"/>
  </cols>
  <sheetData>
    <row r="1" spans="2:16" ht="13.8" thickBot="1" x14ac:dyDescent="0.25"/>
    <row r="2" spans="2:16" ht="21.6" thickBot="1" x14ac:dyDescent="0.25">
      <c r="B2" s="77" t="s">
        <v>64</v>
      </c>
      <c r="C2" s="65"/>
      <c r="D2" s="65"/>
      <c r="E2" s="65"/>
      <c r="F2" s="65"/>
      <c r="G2" s="65"/>
      <c r="H2" s="65"/>
      <c r="K2" s="84" t="s">
        <v>2</v>
      </c>
      <c r="L2" s="85"/>
      <c r="M2" s="86"/>
      <c r="N2" s="10" t="s">
        <v>0</v>
      </c>
      <c r="P2" s="11" t="s">
        <v>1</v>
      </c>
    </row>
    <row r="3" spans="2:16" x14ac:dyDescent="0.2">
      <c r="K3" s="9" t="s">
        <v>7</v>
      </c>
      <c r="L3" s="14">
        <v>1</v>
      </c>
      <c r="M3" s="15" t="s">
        <v>8</v>
      </c>
      <c r="N3" s="16" t="s">
        <v>3</v>
      </c>
      <c r="P3" s="17">
        <v>1</v>
      </c>
    </row>
    <row r="4" spans="2:16" x14ac:dyDescent="0.2">
      <c r="B4" s="12" t="s">
        <v>4</v>
      </c>
      <c r="C4" s="18" t="s">
        <v>5</v>
      </c>
      <c r="D4" s="12" t="s">
        <v>6</v>
      </c>
      <c r="E4" s="19">
        <v>46054</v>
      </c>
      <c r="K4" s="7" t="s">
        <v>11</v>
      </c>
      <c r="L4" s="20">
        <f>IF($L$3="","",INDEX(明細[利用日],$L$3))</f>
        <v>46054</v>
      </c>
      <c r="M4" s="21"/>
      <c r="N4" s="22" t="s">
        <v>9</v>
      </c>
      <c r="P4" s="23">
        <v>2</v>
      </c>
    </row>
    <row r="5" spans="2:16" x14ac:dyDescent="0.2">
      <c r="B5" s="12" t="s">
        <v>10</v>
      </c>
      <c r="C5" s="24"/>
      <c r="D5" s="24"/>
      <c r="E5" s="25">
        <f>EOMONTH($E$4,-1)+1</f>
        <v>46054</v>
      </c>
      <c r="K5" s="7" t="s">
        <v>14</v>
      </c>
      <c r="L5" s="26" t="str">
        <f>IF($L$3="","",INDEX(明細[支払方法],$L$3))</f>
        <v>クレジットカード①</v>
      </c>
      <c r="M5" s="21"/>
      <c r="N5" s="22" t="s">
        <v>12</v>
      </c>
      <c r="P5" s="23">
        <v>3</v>
      </c>
    </row>
    <row r="6" spans="2:16" x14ac:dyDescent="0.2">
      <c r="B6" s="12" t="s">
        <v>13</v>
      </c>
      <c r="C6" s="24"/>
      <c r="D6" s="24"/>
      <c r="E6" s="25">
        <f>EOMONTH($E$4,0)</f>
        <v>46081</v>
      </c>
      <c r="K6" s="7" t="s">
        <v>17</v>
      </c>
      <c r="L6" s="26" t="str">
        <f>IF($L$3="","",INDEX(明細[品目],$L$3))</f>
        <v>食費</v>
      </c>
      <c r="M6" s="21"/>
      <c r="N6" s="22" t="s">
        <v>15</v>
      </c>
      <c r="P6" s="23">
        <v>4</v>
      </c>
    </row>
    <row r="7" spans="2:16" x14ac:dyDescent="0.2">
      <c r="B7" s="87" t="s">
        <v>16</v>
      </c>
      <c r="C7" s="87"/>
      <c r="D7" s="87"/>
      <c r="E7" s="87"/>
      <c r="K7" s="7" t="s">
        <v>19</v>
      </c>
      <c r="L7" s="26" t="str">
        <f>IF($L$3="","",INDEX(明細[内容],$L$3))</f>
        <v>スーパー</v>
      </c>
      <c r="M7" s="21"/>
      <c r="N7" s="22" t="s">
        <v>18</v>
      </c>
      <c r="P7" s="23">
        <v>5</v>
      </c>
    </row>
    <row r="8" spans="2:16" ht="13.8" thickBot="1" x14ac:dyDescent="0.25">
      <c r="K8" s="7" t="s">
        <v>22</v>
      </c>
      <c r="L8" s="27">
        <f>IF($L$3="","",INDEX(明細[金額],$L$3))</f>
        <v>8000</v>
      </c>
      <c r="M8" s="21"/>
      <c r="N8" s="22" t="s">
        <v>20</v>
      </c>
      <c r="P8" s="23">
        <v>6</v>
      </c>
    </row>
    <row r="9" spans="2:16" ht="15" thickBot="1" x14ac:dyDescent="0.25">
      <c r="B9" s="84" t="s">
        <v>21</v>
      </c>
      <c r="C9" s="85"/>
      <c r="D9" s="85"/>
      <c r="E9" s="85"/>
      <c r="F9" s="86"/>
      <c r="K9" s="7" t="s">
        <v>25</v>
      </c>
      <c r="L9" s="20">
        <f>IF($L$3="","",INDEX(明細[引落日],$L$3))</f>
        <v>46078</v>
      </c>
      <c r="M9" s="21"/>
      <c r="N9" s="22" t="s">
        <v>23</v>
      </c>
      <c r="P9" s="23">
        <v>7</v>
      </c>
    </row>
    <row r="10" spans="2:16" ht="15" thickBot="1" x14ac:dyDescent="0.25">
      <c r="B10" s="78" t="s">
        <v>60</v>
      </c>
      <c r="C10" s="79"/>
      <c r="D10" s="79"/>
      <c r="E10" s="6">
        <f>SUMIFS(明細[金額],明細[利用日],"&gt;="&amp;$E$5,明細[利用日],"&lt;="&amp;$E$6)</f>
        <v>10000</v>
      </c>
      <c r="F10" s="45" t="s">
        <v>24</v>
      </c>
      <c r="K10" s="8" t="s">
        <v>27</v>
      </c>
      <c r="L10" s="28" t="str">
        <f>IF($L$3="","",INDEX(明細[引落済],$L$3))</f>
        <v>〇</v>
      </c>
      <c r="M10" s="29"/>
      <c r="N10" s="22" t="s">
        <v>26</v>
      </c>
      <c r="P10" s="23">
        <v>8</v>
      </c>
    </row>
    <row r="11" spans="2:16" ht="14.4" x14ac:dyDescent="0.2">
      <c r="B11" s="80" t="s">
        <v>61</v>
      </c>
      <c r="C11" s="81"/>
      <c r="D11" s="81"/>
      <c r="E11" s="4">
        <f>SUMIFS(明細[金額],明細[引落日],"&gt;="&amp;$E$5,明細[引落日],"&lt;="&amp;$E$6,明細[引落済],"〇")</f>
        <v>10000</v>
      </c>
      <c r="F11" s="46" t="s">
        <v>24</v>
      </c>
      <c r="N11" s="22" t="s">
        <v>28</v>
      </c>
      <c r="P11" s="23">
        <v>9</v>
      </c>
    </row>
    <row r="12" spans="2:16" ht="15" thickBot="1" x14ac:dyDescent="0.25">
      <c r="B12" s="80" t="s">
        <v>62</v>
      </c>
      <c r="C12" s="81"/>
      <c r="D12" s="81"/>
      <c r="E12" s="4">
        <f>SUMIFS(明細[金額],明細[引落済],"&lt;&gt;〇")</f>
        <v>0</v>
      </c>
      <c r="F12" s="46" t="s">
        <v>24</v>
      </c>
      <c r="N12" s="30" t="s">
        <v>29</v>
      </c>
      <c r="P12" s="23">
        <v>10</v>
      </c>
    </row>
    <row r="13" spans="2:16" ht="15" thickBot="1" x14ac:dyDescent="0.25">
      <c r="B13" s="82" t="s">
        <v>63</v>
      </c>
      <c r="C13" s="83"/>
      <c r="D13" s="83"/>
      <c r="E13" s="5">
        <f>SUMIFS(明細[金額],明細[利用日],"&gt;="&amp;$E$5,明細[利用日],"&lt;="&amp;$E$6,明細[引落済],"&lt;&gt;〇")</f>
        <v>0</v>
      </c>
      <c r="F13" s="47" t="s">
        <v>24</v>
      </c>
      <c r="N13" s="31"/>
      <c r="P13" s="23">
        <v>11</v>
      </c>
    </row>
    <row r="14" spans="2:16" x14ac:dyDescent="0.2">
      <c r="N14" s="32"/>
      <c r="P14" s="23">
        <v>12</v>
      </c>
    </row>
    <row r="15" spans="2:16" ht="15" thickBot="1" x14ac:dyDescent="0.25">
      <c r="B15" s="57" t="s">
        <v>30</v>
      </c>
      <c r="C15" s="57"/>
      <c r="D15" s="57"/>
      <c r="F15" s="56" t="s">
        <v>31</v>
      </c>
      <c r="G15" s="56"/>
      <c r="H15" s="56"/>
      <c r="N15" s="32"/>
      <c r="P15" s="23">
        <v>13</v>
      </c>
    </row>
    <row r="16" spans="2:16" ht="13.8" thickBot="1" x14ac:dyDescent="0.25">
      <c r="B16" s="58" t="s">
        <v>58</v>
      </c>
      <c r="C16" s="59"/>
      <c r="D16" s="3" t="s">
        <v>22</v>
      </c>
      <c r="F16" s="58" t="s">
        <v>14</v>
      </c>
      <c r="G16" s="59"/>
      <c r="H16" s="3" t="s">
        <v>22</v>
      </c>
      <c r="N16" s="32"/>
      <c r="P16" s="23">
        <v>14</v>
      </c>
    </row>
    <row r="17" spans="2:16" x14ac:dyDescent="0.2">
      <c r="B17" s="60" t="s">
        <v>59</v>
      </c>
      <c r="C17" s="61"/>
      <c r="D17" s="33">
        <f>IF($B17="","",SUMIFS(明細[金額],明細[品目],$B17,明細[利用日],"&gt;="&amp;$E$5,明細[利用日],"&lt;="&amp;$E$6))</f>
        <v>8000</v>
      </c>
      <c r="F17" s="75" t="s">
        <v>3</v>
      </c>
      <c r="G17" s="76"/>
      <c r="H17" s="34">
        <f>IF($F17="","",SUMIFS(明細[金額],明細[支払方法],$F17,明細[利用日],"&gt;="&amp;$E$5,明細[利用日],"&lt;="&amp;$E$6))</f>
        <v>8000</v>
      </c>
      <c r="N17" s="32"/>
      <c r="P17" s="23">
        <v>15</v>
      </c>
    </row>
    <row r="18" spans="2:16" x14ac:dyDescent="0.2">
      <c r="B18" s="50" t="s">
        <v>43</v>
      </c>
      <c r="C18" s="51"/>
      <c r="D18" s="35">
        <f>IF($B18="","",SUMIFS(明細[金額],明細[品目],$B18,明細[利用日],"&gt;="&amp;$E$5,明細[利用日],"&lt;="&amp;$E$6))</f>
        <v>2000</v>
      </c>
      <c r="F18" s="50" t="s">
        <v>9</v>
      </c>
      <c r="G18" s="51"/>
      <c r="H18" s="35">
        <f>IF($F18="","",SUMIFS(明細[金額],明細[支払方法],$F18,明細[利用日],"&gt;="&amp;$E$5,明細[利用日],"&lt;="&amp;$E$6))</f>
        <v>2000</v>
      </c>
      <c r="N18" s="32"/>
      <c r="P18" s="23">
        <v>16</v>
      </c>
    </row>
    <row r="19" spans="2:16" x14ac:dyDescent="0.2">
      <c r="B19" s="48"/>
      <c r="C19" s="49"/>
      <c r="D19" s="36"/>
      <c r="F19" s="62"/>
      <c r="G19" s="63"/>
      <c r="H19" s="37"/>
      <c r="N19" s="32"/>
      <c r="P19" s="23">
        <v>17</v>
      </c>
    </row>
    <row r="20" spans="2:16" x14ac:dyDescent="0.2">
      <c r="B20" s="50"/>
      <c r="C20" s="51"/>
      <c r="D20" s="35"/>
      <c r="F20" s="50"/>
      <c r="G20" s="51"/>
      <c r="H20" s="35"/>
      <c r="N20" s="32"/>
      <c r="P20" s="23">
        <v>18</v>
      </c>
    </row>
    <row r="21" spans="2:16" x14ac:dyDescent="0.2">
      <c r="B21" s="48"/>
      <c r="C21" s="49"/>
      <c r="D21" s="36"/>
      <c r="F21" s="62"/>
      <c r="G21" s="63"/>
      <c r="H21" s="37"/>
      <c r="N21" s="32"/>
      <c r="P21" s="23">
        <v>19</v>
      </c>
    </row>
    <row r="22" spans="2:16" x14ac:dyDescent="0.2">
      <c r="B22" s="50"/>
      <c r="C22" s="51"/>
      <c r="D22" s="35"/>
      <c r="F22" s="50"/>
      <c r="G22" s="51"/>
      <c r="H22" s="35"/>
      <c r="N22" s="32"/>
      <c r="P22" s="23">
        <v>20</v>
      </c>
    </row>
    <row r="23" spans="2:16" x14ac:dyDescent="0.2">
      <c r="B23" s="48"/>
      <c r="C23" s="49"/>
      <c r="D23" s="36"/>
      <c r="F23" s="62"/>
      <c r="G23" s="63"/>
      <c r="H23" s="37"/>
      <c r="P23" s="23">
        <v>21</v>
      </c>
    </row>
    <row r="24" spans="2:16" x14ac:dyDescent="0.2">
      <c r="B24" s="50"/>
      <c r="C24" s="51"/>
      <c r="D24" s="35"/>
      <c r="F24" s="50"/>
      <c r="G24" s="51"/>
      <c r="H24" s="35"/>
      <c r="P24" s="23">
        <v>22</v>
      </c>
    </row>
    <row r="25" spans="2:16" x14ac:dyDescent="0.2">
      <c r="B25" s="48"/>
      <c r="C25" s="49"/>
      <c r="D25" s="36"/>
      <c r="F25" s="62"/>
      <c r="G25" s="63"/>
      <c r="H25" s="37"/>
      <c r="P25" s="23">
        <v>23</v>
      </c>
    </row>
    <row r="26" spans="2:16" x14ac:dyDescent="0.2">
      <c r="B26" s="50"/>
      <c r="C26" s="51"/>
      <c r="D26" s="35"/>
      <c r="F26" s="50"/>
      <c r="G26" s="51"/>
      <c r="H26" s="35"/>
      <c r="P26" s="23">
        <v>24</v>
      </c>
    </row>
    <row r="27" spans="2:16" x14ac:dyDescent="0.2">
      <c r="B27" s="48"/>
      <c r="C27" s="49"/>
      <c r="D27" s="36"/>
      <c r="F27" s="62"/>
      <c r="G27" s="63"/>
      <c r="H27" s="37"/>
      <c r="P27" s="23">
        <v>25</v>
      </c>
    </row>
    <row r="28" spans="2:16" x14ac:dyDescent="0.2">
      <c r="B28" s="50"/>
      <c r="C28" s="51"/>
      <c r="D28" s="35"/>
      <c r="F28" s="50"/>
      <c r="G28" s="51"/>
      <c r="H28" s="35"/>
      <c r="P28" s="23">
        <v>26</v>
      </c>
    </row>
    <row r="29" spans="2:16" x14ac:dyDescent="0.2">
      <c r="B29" s="48"/>
      <c r="C29" s="49"/>
      <c r="D29" s="36"/>
      <c r="F29" s="62"/>
      <c r="G29" s="63"/>
      <c r="H29" s="37"/>
      <c r="P29" s="23">
        <v>27</v>
      </c>
    </row>
    <row r="30" spans="2:16" x14ac:dyDescent="0.2">
      <c r="B30" s="50"/>
      <c r="C30" s="51"/>
      <c r="D30" s="35"/>
      <c r="F30" s="50"/>
      <c r="G30" s="51"/>
      <c r="H30" s="35"/>
      <c r="P30" s="23">
        <v>28</v>
      </c>
    </row>
    <row r="31" spans="2:16" x14ac:dyDescent="0.2">
      <c r="B31" s="48"/>
      <c r="C31" s="49"/>
      <c r="D31" s="36"/>
      <c r="F31" s="62"/>
      <c r="G31" s="63"/>
      <c r="H31" s="37"/>
      <c r="P31" s="23">
        <v>29</v>
      </c>
    </row>
    <row r="32" spans="2:16" x14ac:dyDescent="0.2">
      <c r="B32" s="50"/>
      <c r="C32" s="51"/>
      <c r="D32" s="35"/>
      <c r="F32" s="50"/>
      <c r="G32" s="51"/>
      <c r="H32" s="35"/>
      <c r="P32" s="23">
        <v>30</v>
      </c>
    </row>
    <row r="33" spans="1:16" x14ac:dyDescent="0.2">
      <c r="B33" s="48"/>
      <c r="C33" s="49"/>
      <c r="D33" s="36"/>
      <c r="F33" s="62"/>
      <c r="G33" s="63"/>
      <c r="H33" s="37"/>
      <c r="P33" s="23">
        <v>31</v>
      </c>
    </row>
    <row r="34" spans="1:16" x14ac:dyDescent="0.2">
      <c r="B34" s="50"/>
      <c r="C34" s="51"/>
      <c r="D34" s="35"/>
      <c r="F34" s="50"/>
      <c r="G34" s="51"/>
      <c r="H34" s="35"/>
      <c r="P34" s="23">
        <v>32</v>
      </c>
    </row>
    <row r="35" spans="1:16" x14ac:dyDescent="0.2">
      <c r="B35" s="48"/>
      <c r="C35" s="49"/>
      <c r="D35" s="36"/>
      <c r="F35" s="62"/>
      <c r="G35" s="63"/>
      <c r="H35" s="37"/>
      <c r="P35" s="23">
        <v>33</v>
      </c>
    </row>
    <row r="36" spans="1:16" x14ac:dyDescent="0.2">
      <c r="B36" s="50"/>
      <c r="C36" s="51"/>
      <c r="D36" s="35"/>
      <c r="F36" s="50"/>
      <c r="G36" s="51"/>
      <c r="H36" s="35"/>
      <c r="P36" s="23">
        <v>34</v>
      </c>
    </row>
    <row r="37" spans="1:16" ht="13.8" thickBot="1" x14ac:dyDescent="0.25">
      <c r="B37" s="52"/>
      <c r="C37" s="53"/>
      <c r="D37" s="38"/>
      <c r="F37" s="54"/>
      <c r="G37" s="55"/>
      <c r="H37" s="39"/>
      <c r="P37" s="23">
        <v>35</v>
      </c>
    </row>
    <row r="38" spans="1:16" x14ac:dyDescent="0.2">
      <c r="B38" s="66" t="s">
        <v>32</v>
      </c>
      <c r="C38" s="67"/>
      <c r="D38" s="67"/>
      <c r="E38" s="68"/>
      <c r="F38" s="67"/>
      <c r="G38" s="67"/>
      <c r="H38" s="67"/>
      <c r="I38" s="69"/>
      <c r="P38" s="23">
        <v>36</v>
      </c>
    </row>
    <row r="39" spans="1:16" x14ac:dyDescent="0.2">
      <c r="B39" s="70"/>
      <c r="C39" s="65"/>
      <c r="D39" s="65"/>
      <c r="E39" s="65"/>
      <c r="F39" s="65"/>
      <c r="G39" s="65"/>
      <c r="H39" s="65"/>
      <c r="I39" s="71"/>
      <c r="P39" s="23">
        <v>37</v>
      </c>
    </row>
    <row r="40" spans="1:16" x14ac:dyDescent="0.2">
      <c r="B40" s="72"/>
      <c r="C40" s="73"/>
      <c r="D40" s="73"/>
      <c r="E40" s="73"/>
      <c r="F40" s="73"/>
      <c r="G40" s="73"/>
      <c r="H40" s="73"/>
      <c r="I40" s="74"/>
      <c r="P40" s="23">
        <v>38</v>
      </c>
    </row>
    <row r="41" spans="1:16" x14ac:dyDescent="0.2">
      <c r="P41" s="23">
        <v>39</v>
      </c>
    </row>
    <row r="42" spans="1:16" ht="14.4" x14ac:dyDescent="0.2">
      <c r="B42" s="64" t="s">
        <v>33</v>
      </c>
      <c r="C42" s="65"/>
      <c r="D42" s="65"/>
      <c r="E42" s="65"/>
      <c r="F42" s="65"/>
      <c r="G42" s="65"/>
      <c r="H42" s="65"/>
      <c r="I42" s="65"/>
      <c r="P42" s="23">
        <v>40</v>
      </c>
    </row>
    <row r="43" spans="1:16" x14ac:dyDescent="0.2">
      <c r="B43" s="1" t="s">
        <v>11</v>
      </c>
      <c r="C43" s="1" t="s">
        <v>14</v>
      </c>
      <c r="D43" s="1" t="s">
        <v>57</v>
      </c>
      <c r="E43" s="1" t="s">
        <v>19</v>
      </c>
      <c r="F43" s="1" t="s">
        <v>22</v>
      </c>
      <c r="G43" s="1" t="s">
        <v>34</v>
      </c>
      <c r="H43" s="1" t="s">
        <v>25</v>
      </c>
      <c r="I43" s="1" t="s">
        <v>35</v>
      </c>
      <c r="J43" s="1" t="s">
        <v>27</v>
      </c>
      <c r="P43" s="23">
        <v>41</v>
      </c>
    </row>
    <row r="44" spans="1:16" x14ac:dyDescent="0.2">
      <c r="A44" s="13">
        <v>1</v>
      </c>
      <c r="B44" s="25">
        <v>46054</v>
      </c>
      <c r="C44" s="32" t="s">
        <v>3</v>
      </c>
      <c r="D44" s="32" t="s">
        <v>40</v>
      </c>
      <c r="E44" s="32" t="s">
        <v>42</v>
      </c>
      <c r="F44" s="40">
        <v>8000</v>
      </c>
      <c r="G44" s="32"/>
      <c r="H44" s="25">
        <v>46078</v>
      </c>
      <c r="I44" s="41" t="str">
        <f t="shared" ref="I44:I107" si="0">IF($H44="","",TEXT($H44,"yyyy-mm"))</f>
        <v>2026-02</v>
      </c>
      <c r="J44" s="41" t="s">
        <v>41</v>
      </c>
      <c r="P44" s="23">
        <v>42</v>
      </c>
    </row>
    <row r="45" spans="1:16" x14ac:dyDescent="0.2">
      <c r="A45" s="13">
        <v>2</v>
      </c>
      <c r="B45" s="25">
        <v>46055</v>
      </c>
      <c r="C45" s="32" t="s">
        <v>9</v>
      </c>
      <c r="D45" s="32" t="s">
        <v>43</v>
      </c>
      <c r="E45" s="32" t="s">
        <v>44</v>
      </c>
      <c r="F45" s="40">
        <v>2000</v>
      </c>
      <c r="G45" s="32"/>
      <c r="H45" s="25">
        <v>46078</v>
      </c>
      <c r="I45" s="41" t="str">
        <f t="shared" si="0"/>
        <v>2026-02</v>
      </c>
      <c r="J45" s="41" t="s">
        <v>41</v>
      </c>
      <c r="P45" s="23">
        <v>43</v>
      </c>
    </row>
    <row r="46" spans="1:16" x14ac:dyDescent="0.2">
      <c r="A46" s="13">
        <v>3</v>
      </c>
      <c r="B46" s="25"/>
      <c r="C46" s="32"/>
      <c r="D46" s="32"/>
      <c r="E46" s="32"/>
      <c r="F46" s="40"/>
      <c r="G46" s="32"/>
      <c r="H46" s="25"/>
      <c r="I46" s="41" t="str">
        <f t="shared" si="0"/>
        <v/>
      </c>
      <c r="J46" s="41"/>
      <c r="P46" s="23">
        <v>44</v>
      </c>
    </row>
    <row r="47" spans="1:16" x14ac:dyDescent="0.2">
      <c r="A47" s="13">
        <v>4</v>
      </c>
      <c r="B47" s="25"/>
      <c r="C47" s="32"/>
      <c r="D47" s="32"/>
      <c r="E47" s="32"/>
      <c r="F47" s="40"/>
      <c r="G47" s="32"/>
      <c r="H47" s="25"/>
      <c r="I47" s="41" t="str">
        <f t="shared" si="0"/>
        <v/>
      </c>
      <c r="J47" s="41"/>
      <c r="P47" s="23">
        <v>45</v>
      </c>
    </row>
    <row r="48" spans="1:16" x14ac:dyDescent="0.2">
      <c r="A48" s="13">
        <v>5</v>
      </c>
      <c r="B48" s="25"/>
      <c r="C48" s="32"/>
      <c r="D48" s="32"/>
      <c r="E48" s="32"/>
      <c r="F48" s="40"/>
      <c r="G48" s="32"/>
      <c r="H48" s="25"/>
      <c r="I48" s="41" t="str">
        <f t="shared" si="0"/>
        <v/>
      </c>
      <c r="J48" s="41"/>
      <c r="P48" s="23">
        <v>46</v>
      </c>
    </row>
    <row r="49" spans="1:16" x14ac:dyDescent="0.2">
      <c r="A49" s="13">
        <v>6</v>
      </c>
      <c r="B49" s="25"/>
      <c r="C49" s="32"/>
      <c r="D49" s="32"/>
      <c r="E49" s="32"/>
      <c r="F49" s="40"/>
      <c r="G49" s="32"/>
      <c r="H49" s="25"/>
      <c r="I49" s="41" t="str">
        <f t="shared" si="0"/>
        <v/>
      </c>
      <c r="J49" s="41"/>
      <c r="P49" s="23">
        <v>47</v>
      </c>
    </row>
    <row r="50" spans="1:16" x14ac:dyDescent="0.2">
      <c r="A50" s="13">
        <v>7</v>
      </c>
      <c r="B50" s="25"/>
      <c r="C50" s="32"/>
      <c r="D50" s="32"/>
      <c r="E50" s="32"/>
      <c r="F50" s="40"/>
      <c r="G50" s="32"/>
      <c r="H50" s="25"/>
      <c r="I50" s="41" t="str">
        <f t="shared" si="0"/>
        <v/>
      </c>
      <c r="J50" s="41"/>
      <c r="P50" s="23">
        <v>48</v>
      </c>
    </row>
    <row r="51" spans="1:16" x14ac:dyDescent="0.2">
      <c r="A51" s="13">
        <v>8</v>
      </c>
      <c r="B51" s="25"/>
      <c r="C51" s="32"/>
      <c r="D51" s="32"/>
      <c r="E51" s="32"/>
      <c r="F51" s="40"/>
      <c r="G51" s="32"/>
      <c r="H51" s="25"/>
      <c r="I51" s="41" t="str">
        <f t="shared" si="0"/>
        <v/>
      </c>
      <c r="J51" s="41"/>
      <c r="P51" s="23">
        <v>49</v>
      </c>
    </row>
    <row r="52" spans="1:16" x14ac:dyDescent="0.2">
      <c r="A52" s="13">
        <v>9</v>
      </c>
      <c r="B52" s="25"/>
      <c r="C52" s="32"/>
      <c r="D52" s="32"/>
      <c r="E52" s="32"/>
      <c r="F52" s="40"/>
      <c r="G52" s="32"/>
      <c r="H52" s="25"/>
      <c r="I52" s="41" t="str">
        <f t="shared" si="0"/>
        <v/>
      </c>
      <c r="J52" s="41"/>
      <c r="P52" s="23">
        <v>50</v>
      </c>
    </row>
    <row r="53" spans="1:16" x14ac:dyDescent="0.2">
      <c r="A53" s="13">
        <v>10</v>
      </c>
      <c r="B53" s="25"/>
      <c r="C53" s="32"/>
      <c r="D53" s="32"/>
      <c r="E53" s="32"/>
      <c r="F53" s="40"/>
      <c r="G53" s="32"/>
      <c r="H53" s="25"/>
      <c r="I53" s="41" t="str">
        <f t="shared" si="0"/>
        <v/>
      </c>
      <c r="J53" s="41"/>
      <c r="P53" s="23">
        <v>51</v>
      </c>
    </row>
    <row r="54" spans="1:16" x14ac:dyDescent="0.2">
      <c r="A54" s="13">
        <v>11</v>
      </c>
      <c r="B54" s="25"/>
      <c r="C54" s="32"/>
      <c r="D54" s="32"/>
      <c r="E54" s="32"/>
      <c r="F54" s="40"/>
      <c r="G54" s="32"/>
      <c r="H54" s="25"/>
      <c r="I54" s="41" t="str">
        <f t="shared" si="0"/>
        <v/>
      </c>
      <c r="J54" s="41"/>
      <c r="P54" s="23">
        <v>52</v>
      </c>
    </row>
    <row r="55" spans="1:16" x14ac:dyDescent="0.2">
      <c r="A55" s="13">
        <v>12</v>
      </c>
      <c r="B55" s="25"/>
      <c r="C55" s="32"/>
      <c r="D55" s="32"/>
      <c r="E55" s="32"/>
      <c r="F55" s="40"/>
      <c r="G55" s="32"/>
      <c r="H55" s="25"/>
      <c r="I55" s="41" t="str">
        <f t="shared" si="0"/>
        <v/>
      </c>
      <c r="J55" s="41"/>
      <c r="P55" s="23">
        <v>53</v>
      </c>
    </row>
    <row r="56" spans="1:16" x14ac:dyDescent="0.2">
      <c r="A56" s="13">
        <v>13</v>
      </c>
      <c r="B56" s="25"/>
      <c r="C56" s="32"/>
      <c r="D56" s="32"/>
      <c r="E56" s="32"/>
      <c r="F56" s="40"/>
      <c r="G56" s="32"/>
      <c r="H56" s="25"/>
      <c r="I56" s="41" t="str">
        <f t="shared" si="0"/>
        <v/>
      </c>
      <c r="J56" s="41"/>
      <c r="P56" s="23">
        <v>54</v>
      </c>
    </row>
    <row r="57" spans="1:16" x14ac:dyDescent="0.2">
      <c r="A57" s="13">
        <v>14</v>
      </c>
      <c r="B57" s="25"/>
      <c r="C57" s="32"/>
      <c r="D57" s="32"/>
      <c r="E57" s="32"/>
      <c r="F57" s="40"/>
      <c r="G57" s="32"/>
      <c r="H57" s="25"/>
      <c r="I57" s="41" t="str">
        <f t="shared" si="0"/>
        <v/>
      </c>
      <c r="J57" s="41"/>
      <c r="P57" s="23">
        <v>55</v>
      </c>
    </row>
    <row r="58" spans="1:16" x14ac:dyDescent="0.2">
      <c r="A58" s="13">
        <v>15</v>
      </c>
      <c r="B58" s="25"/>
      <c r="C58" s="32"/>
      <c r="D58" s="32"/>
      <c r="E58" s="32"/>
      <c r="F58" s="40"/>
      <c r="G58" s="32"/>
      <c r="H58" s="25"/>
      <c r="I58" s="41" t="str">
        <f t="shared" si="0"/>
        <v/>
      </c>
      <c r="J58" s="41"/>
      <c r="P58" s="23">
        <v>56</v>
      </c>
    </row>
    <row r="59" spans="1:16" x14ac:dyDescent="0.2">
      <c r="A59" s="13">
        <v>16</v>
      </c>
      <c r="B59" s="25"/>
      <c r="C59" s="32"/>
      <c r="D59" s="32"/>
      <c r="E59" s="32"/>
      <c r="F59" s="40"/>
      <c r="G59" s="32"/>
      <c r="H59" s="25"/>
      <c r="I59" s="41" t="str">
        <f t="shared" si="0"/>
        <v/>
      </c>
      <c r="J59" s="41"/>
      <c r="P59" s="23">
        <v>57</v>
      </c>
    </row>
    <row r="60" spans="1:16" x14ac:dyDescent="0.2">
      <c r="A60" s="13">
        <v>17</v>
      </c>
      <c r="B60" s="25"/>
      <c r="C60" s="32"/>
      <c r="D60" s="32"/>
      <c r="E60" s="32"/>
      <c r="F60" s="40"/>
      <c r="G60" s="32"/>
      <c r="H60" s="25"/>
      <c r="I60" s="41" t="str">
        <f t="shared" si="0"/>
        <v/>
      </c>
      <c r="J60" s="41"/>
      <c r="P60" s="23">
        <v>58</v>
      </c>
    </row>
    <row r="61" spans="1:16" x14ac:dyDescent="0.2">
      <c r="A61" s="13">
        <v>18</v>
      </c>
      <c r="B61" s="25"/>
      <c r="C61" s="32"/>
      <c r="D61" s="32"/>
      <c r="E61" s="32"/>
      <c r="F61" s="40"/>
      <c r="G61" s="32"/>
      <c r="H61" s="25"/>
      <c r="I61" s="41" t="str">
        <f t="shared" si="0"/>
        <v/>
      </c>
      <c r="J61" s="41"/>
      <c r="P61" s="23">
        <v>59</v>
      </c>
    </row>
    <row r="62" spans="1:16" x14ac:dyDescent="0.2">
      <c r="A62" s="13">
        <v>19</v>
      </c>
      <c r="B62" s="25"/>
      <c r="C62" s="32"/>
      <c r="D62" s="32"/>
      <c r="E62" s="32"/>
      <c r="F62" s="40"/>
      <c r="G62" s="32"/>
      <c r="H62" s="25"/>
      <c r="I62" s="41" t="str">
        <f t="shared" si="0"/>
        <v/>
      </c>
      <c r="J62" s="41"/>
      <c r="P62" s="23">
        <v>60</v>
      </c>
    </row>
    <row r="63" spans="1:16" x14ac:dyDescent="0.2">
      <c r="A63" s="13">
        <v>20</v>
      </c>
      <c r="B63" s="25"/>
      <c r="C63" s="32"/>
      <c r="D63" s="32"/>
      <c r="E63" s="32"/>
      <c r="F63" s="40"/>
      <c r="G63" s="32"/>
      <c r="H63" s="25"/>
      <c r="I63" s="41" t="str">
        <f t="shared" si="0"/>
        <v/>
      </c>
      <c r="J63" s="41"/>
      <c r="P63" s="23">
        <v>61</v>
      </c>
    </row>
    <row r="64" spans="1:16" x14ac:dyDescent="0.2">
      <c r="A64" s="13">
        <v>21</v>
      </c>
      <c r="B64" s="25"/>
      <c r="C64" s="32"/>
      <c r="D64" s="32"/>
      <c r="E64" s="32"/>
      <c r="F64" s="40"/>
      <c r="G64" s="32"/>
      <c r="H64" s="25"/>
      <c r="I64" s="41" t="str">
        <f t="shared" si="0"/>
        <v/>
      </c>
      <c r="J64" s="41"/>
      <c r="P64" s="23">
        <v>62</v>
      </c>
    </row>
    <row r="65" spans="1:16" x14ac:dyDescent="0.2">
      <c r="A65" s="13">
        <v>22</v>
      </c>
      <c r="B65" s="25"/>
      <c r="C65" s="32"/>
      <c r="D65" s="32"/>
      <c r="E65" s="32"/>
      <c r="F65" s="40"/>
      <c r="G65" s="32"/>
      <c r="H65" s="25"/>
      <c r="I65" s="41" t="str">
        <f t="shared" si="0"/>
        <v/>
      </c>
      <c r="J65" s="41"/>
      <c r="P65" s="23">
        <v>63</v>
      </c>
    </row>
    <row r="66" spans="1:16" x14ac:dyDescent="0.2">
      <c r="A66" s="13">
        <v>23</v>
      </c>
      <c r="B66" s="25"/>
      <c r="C66" s="32"/>
      <c r="D66" s="32"/>
      <c r="E66" s="32"/>
      <c r="F66" s="40"/>
      <c r="G66" s="32"/>
      <c r="H66" s="25"/>
      <c r="I66" s="41" t="str">
        <f t="shared" si="0"/>
        <v/>
      </c>
      <c r="J66" s="41"/>
      <c r="P66" s="23">
        <v>64</v>
      </c>
    </row>
    <row r="67" spans="1:16" x14ac:dyDescent="0.2">
      <c r="A67" s="13">
        <v>24</v>
      </c>
      <c r="B67" s="25"/>
      <c r="C67" s="32"/>
      <c r="D67" s="32"/>
      <c r="E67" s="32"/>
      <c r="F67" s="40"/>
      <c r="G67" s="32"/>
      <c r="H67" s="25"/>
      <c r="I67" s="41" t="str">
        <f t="shared" si="0"/>
        <v/>
      </c>
      <c r="J67" s="41"/>
      <c r="P67" s="23">
        <v>65</v>
      </c>
    </row>
    <row r="68" spans="1:16" x14ac:dyDescent="0.2">
      <c r="A68" s="13">
        <v>25</v>
      </c>
      <c r="B68" s="25"/>
      <c r="C68" s="32"/>
      <c r="D68" s="32"/>
      <c r="E68" s="32"/>
      <c r="F68" s="40"/>
      <c r="G68" s="32"/>
      <c r="H68" s="25"/>
      <c r="I68" s="41" t="str">
        <f t="shared" si="0"/>
        <v/>
      </c>
      <c r="J68" s="41"/>
      <c r="P68" s="23">
        <v>66</v>
      </c>
    </row>
    <row r="69" spans="1:16" x14ac:dyDescent="0.2">
      <c r="A69" s="13">
        <v>26</v>
      </c>
      <c r="B69" s="25"/>
      <c r="C69" s="32"/>
      <c r="D69" s="32"/>
      <c r="E69" s="32"/>
      <c r="F69" s="40"/>
      <c r="G69" s="32"/>
      <c r="H69" s="25"/>
      <c r="I69" s="41" t="str">
        <f t="shared" si="0"/>
        <v/>
      </c>
      <c r="J69" s="41"/>
      <c r="P69" s="23">
        <v>67</v>
      </c>
    </row>
    <row r="70" spans="1:16" x14ac:dyDescent="0.2">
      <c r="A70" s="13">
        <v>27</v>
      </c>
      <c r="B70" s="25"/>
      <c r="C70" s="32"/>
      <c r="D70" s="32"/>
      <c r="E70" s="32"/>
      <c r="F70" s="40"/>
      <c r="G70" s="32"/>
      <c r="H70" s="25"/>
      <c r="I70" s="41" t="str">
        <f t="shared" si="0"/>
        <v/>
      </c>
      <c r="J70" s="41"/>
      <c r="P70" s="23">
        <v>68</v>
      </c>
    </row>
    <row r="71" spans="1:16" x14ac:dyDescent="0.2">
      <c r="A71" s="13">
        <v>28</v>
      </c>
      <c r="B71" s="25"/>
      <c r="C71" s="32"/>
      <c r="D71" s="32"/>
      <c r="E71" s="32"/>
      <c r="F71" s="40"/>
      <c r="G71" s="32"/>
      <c r="H71" s="25"/>
      <c r="I71" s="41" t="str">
        <f t="shared" si="0"/>
        <v/>
      </c>
      <c r="J71" s="41"/>
      <c r="P71" s="23">
        <v>69</v>
      </c>
    </row>
    <row r="72" spans="1:16" x14ac:dyDescent="0.2">
      <c r="A72" s="13">
        <v>29</v>
      </c>
      <c r="B72" s="25"/>
      <c r="C72" s="32"/>
      <c r="D72" s="32"/>
      <c r="E72" s="32"/>
      <c r="F72" s="40"/>
      <c r="G72" s="32"/>
      <c r="H72" s="25"/>
      <c r="I72" s="41" t="str">
        <f t="shared" si="0"/>
        <v/>
      </c>
      <c r="J72" s="41"/>
      <c r="P72" s="23">
        <v>70</v>
      </c>
    </row>
    <row r="73" spans="1:16" x14ac:dyDescent="0.2">
      <c r="A73" s="13">
        <v>30</v>
      </c>
      <c r="B73" s="25"/>
      <c r="C73" s="32"/>
      <c r="D73" s="32"/>
      <c r="E73" s="32"/>
      <c r="F73" s="40"/>
      <c r="G73" s="32"/>
      <c r="H73" s="25"/>
      <c r="I73" s="41" t="str">
        <f t="shared" si="0"/>
        <v/>
      </c>
      <c r="J73" s="41"/>
      <c r="P73" s="23">
        <v>71</v>
      </c>
    </row>
    <row r="74" spans="1:16" x14ac:dyDescent="0.2">
      <c r="A74" s="13">
        <v>31</v>
      </c>
      <c r="B74" s="25"/>
      <c r="C74" s="32"/>
      <c r="D74" s="32"/>
      <c r="E74" s="32"/>
      <c r="F74" s="40"/>
      <c r="G74" s="32"/>
      <c r="H74" s="25"/>
      <c r="I74" s="41" t="str">
        <f t="shared" si="0"/>
        <v/>
      </c>
      <c r="J74" s="41"/>
      <c r="P74" s="23">
        <v>72</v>
      </c>
    </row>
    <row r="75" spans="1:16" x14ac:dyDescent="0.2">
      <c r="A75" s="13">
        <v>32</v>
      </c>
      <c r="B75" s="25"/>
      <c r="C75" s="32"/>
      <c r="D75" s="32"/>
      <c r="E75" s="32"/>
      <c r="F75" s="40"/>
      <c r="G75" s="32"/>
      <c r="H75" s="25"/>
      <c r="I75" s="41" t="str">
        <f t="shared" si="0"/>
        <v/>
      </c>
      <c r="J75" s="41"/>
      <c r="P75" s="23">
        <v>73</v>
      </c>
    </row>
    <row r="76" spans="1:16" x14ac:dyDescent="0.2">
      <c r="A76" s="13">
        <v>33</v>
      </c>
      <c r="B76" s="25"/>
      <c r="C76" s="32"/>
      <c r="D76" s="32"/>
      <c r="E76" s="32"/>
      <c r="F76" s="40"/>
      <c r="G76" s="32"/>
      <c r="H76" s="25"/>
      <c r="I76" s="41" t="str">
        <f t="shared" si="0"/>
        <v/>
      </c>
      <c r="J76" s="41"/>
      <c r="P76" s="23">
        <v>74</v>
      </c>
    </row>
    <row r="77" spans="1:16" x14ac:dyDescent="0.2">
      <c r="A77" s="13">
        <v>34</v>
      </c>
      <c r="B77" s="25"/>
      <c r="C77" s="32"/>
      <c r="D77" s="32"/>
      <c r="E77" s="32"/>
      <c r="F77" s="40"/>
      <c r="G77" s="32"/>
      <c r="H77" s="25"/>
      <c r="I77" s="41" t="str">
        <f t="shared" si="0"/>
        <v/>
      </c>
      <c r="J77" s="41"/>
      <c r="P77" s="23">
        <v>75</v>
      </c>
    </row>
    <row r="78" spans="1:16" x14ac:dyDescent="0.2">
      <c r="A78" s="13">
        <v>35</v>
      </c>
      <c r="B78" s="25"/>
      <c r="C78" s="32"/>
      <c r="D78" s="32"/>
      <c r="E78" s="32"/>
      <c r="F78" s="40"/>
      <c r="G78" s="32"/>
      <c r="H78" s="25"/>
      <c r="I78" s="41" t="str">
        <f t="shared" si="0"/>
        <v/>
      </c>
      <c r="J78" s="41"/>
      <c r="P78" s="23">
        <v>76</v>
      </c>
    </row>
    <row r="79" spans="1:16" x14ac:dyDescent="0.2">
      <c r="A79" s="13">
        <v>36</v>
      </c>
      <c r="B79" s="25"/>
      <c r="C79" s="32"/>
      <c r="D79" s="32"/>
      <c r="E79" s="32"/>
      <c r="F79" s="40"/>
      <c r="G79" s="32"/>
      <c r="H79" s="25"/>
      <c r="I79" s="41" t="str">
        <f t="shared" si="0"/>
        <v/>
      </c>
      <c r="J79" s="41"/>
      <c r="P79" s="23">
        <v>77</v>
      </c>
    </row>
    <row r="80" spans="1:16" x14ac:dyDescent="0.2">
      <c r="A80" s="13">
        <v>37</v>
      </c>
      <c r="B80" s="25"/>
      <c r="C80" s="32"/>
      <c r="D80" s="32"/>
      <c r="E80" s="32"/>
      <c r="F80" s="40"/>
      <c r="G80" s="32"/>
      <c r="H80" s="25"/>
      <c r="I80" s="41" t="str">
        <f t="shared" si="0"/>
        <v/>
      </c>
      <c r="J80" s="41"/>
      <c r="P80" s="23">
        <v>78</v>
      </c>
    </row>
    <row r="81" spans="1:16" x14ac:dyDescent="0.2">
      <c r="A81" s="13">
        <v>38</v>
      </c>
      <c r="B81" s="25"/>
      <c r="C81" s="32"/>
      <c r="D81" s="32"/>
      <c r="E81" s="32"/>
      <c r="F81" s="40"/>
      <c r="G81" s="32"/>
      <c r="H81" s="25"/>
      <c r="I81" s="41" t="str">
        <f t="shared" si="0"/>
        <v/>
      </c>
      <c r="J81" s="41"/>
      <c r="P81" s="23">
        <v>79</v>
      </c>
    </row>
    <row r="82" spans="1:16" x14ac:dyDescent="0.2">
      <c r="A82" s="13">
        <v>39</v>
      </c>
      <c r="B82" s="25"/>
      <c r="C82" s="32"/>
      <c r="D82" s="32"/>
      <c r="E82" s="32"/>
      <c r="F82" s="40"/>
      <c r="G82" s="32"/>
      <c r="H82" s="25"/>
      <c r="I82" s="41" t="str">
        <f t="shared" si="0"/>
        <v/>
      </c>
      <c r="J82" s="41"/>
      <c r="P82" s="23">
        <v>80</v>
      </c>
    </row>
    <row r="83" spans="1:16" x14ac:dyDescent="0.2">
      <c r="A83" s="13">
        <v>40</v>
      </c>
      <c r="B83" s="25"/>
      <c r="C83" s="32"/>
      <c r="D83" s="32"/>
      <c r="E83" s="32"/>
      <c r="F83" s="40"/>
      <c r="G83" s="32"/>
      <c r="H83" s="25"/>
      <c r="I83" s="41" t="str">
        <f t="shared" si="0"/>
        <v/>
      </c>
      <c r="J83" s="41"/>
      <c r="P83" s="23">
        <v>81</v>
      </c>
    </row>
    <row r="84" spans="1:16" x14ac:dyDescent="0.2">
      <c r="A84" s="13">
        <v>41</v>
      </c>
      <c r="B84" s="25"/>
      <c r="C84" s="32"/>
      <c r="D84" s="32"/>
      <c r="E84" s="32"/>
      <c r="F84" s="40"/>
      <c r="G84" s="32"/>
      <c r="H84" s="25"/>
      <c r="I84" s="41" t="str">
        <f t="shared" si="0"/>
        <v/>
      </c>
      <c r="J84" s="41"/>
      <c r="P84" s="23">
        <v>82</v>
      </c>
    </row>
    <row r="85" spans="1:16" x14ac:dyDescent="0.2">
      <c r="A85" s="13">
        <v>42</v>
      </c>
      <c r="B85" s="25"/>
      <c r="C85" s="32"/>
      <c r="D85" s="32"/>
      <c r="E85" s="32"/>
      <c r="F85" s="40"/>
      <c r="G85" s="32"/>
      <c r="H85" s="25"/>
      <c r="I85" s="41" t="str">
        <f t="shared" si="0"/>
        <v/>
      </c>
      <c r="J85" s="41"/>
      <c r="P85" s="23">
        <v>83</v>
      </c>
    </row>
    <row r="86" spans="1:16" x14ac:dyDescent="0.2">
      <c r="A86" s="13">
        <v>43</v>
      </c>
      <c r="B86" s="25"/>
      <c r="C86" s="32"/>
      <c r="D86" s="32"/>
      <c r="E86" s="32"/>
      <c r="F86" s="40"/>
      <c r="G86" s="32"/>
      <c r="H86" s="25"/>
      <c r="I86" s="41" t="str">
        <f t="shared" si="0"/>
        <v/>
      </c>
      <c r="J86" s="41"/>
      <c r="P86" s="23">
        <v>84</v>
      </c>
    </row>
    <row r="87" spans="1:16" x14ac:dyDescent="0.2">
      <c r="A87" s="13">
        <v>44</v>
      </c>
      <c r="B87" s="25"/>
      <c r="C87" s="32"/>
      <c r="D87" s="32"/>
      <c r="E87" s="32"/>
      <c r="F87" s="40"/>
      <c r="G87" s="32"/>
      <c r="H87" s="25"/>
      <c r="I87" s="41" t="str">
        <f t="shared" si="0"/>
        <v/>
      </c>
      <c r="J87" s="41"/>
      <c r="P87" s="23">
        <v>85</v>
      </c>
    </row>
    <row r="88" spans="1:16" x14ac:dyDescent="0.2">
      <c r="A88" s="13">
        <v>45</v>
      </c>
      <c r="B88" s="25"/>
      <c r="C88" s="32"/>
      <c r="D88" s="32"/>
      <c r="E88" s="32"/>
      <c r="F88" s="40"/>
      <c r="G88" s="32"/>
      <c r="H88" s="25"/>
      <c r="I88" s="41" t="str">
        <f t="shared" si="0"/>
        <v/>
      </c>
      <c r="J88" s="41"/>
      <c r="P88" s="23">
        <v>86</v>
      </c>
    </row>
    <row r="89" spans="1:16" x14ac:dyDescent="0.2">
      <c r="A89" s="13">
        <v>46</v>
      </c>
      <c r="B89" s="25"/>
      <c r="C89" s="32"/>
      <c r="D89" s="32"/>
      <c r="E89" s="32"/>
      <c r="F89" s="40"/>
      <c r="G89" s="32"/>
      <c r="H89" s="25"/>
      <c r="I89" s="41" t="str">
        <f t="shared" si="0"/>
        <v/>
      </c>
      <c r="J89" s="41"/>
      <c r="P89" s="23">
        <v>87</v>
      </c>
    </row>
    <row r="90" spans="1:16" x14ac:dyDescent="0.2">
      <c r="A90" s="13">
        <v>47</v>
      </c>
      <c r="B90" s="25"/>
      <c r="C90" s="32"/>
      <c r="D90" s="32"/>
      <c r="E90" s="32"/>
      <c r="F90" s="40"/>
      <c r="G90" s="32"/>
      <c r="H90" s="25"/>
      <c r="I90" s="41" t="str">
        <f t="shared" si="0"/>
        <v/>
      </c>
      <c r="J90" s="41"/>
      <c r="P90" s="23">
        <v>88</v>
      </c>
    </row>
    <row r="91" spans="1:16" x14ac:dyDescent="0.2">
      <c r="A91" s="13">
        <v>48</v>
      </c>
      <c r="B91" s="25"/>
      <c r="C91" s="32"/>
      <c r="D91" s="32"/>
      <c r="E91" s="32"/>
      <c r="F91" s="40"/>
      <c r="G91" s="32"/>
      <c r="H91" s="25"/>
      <c r="I91" s="41" t="str">
        <f t="shared" si="0"/>
        <v/>
      </c>
      <c r="J91" s="41"/>
      <c r="P91" s="23">
        <v>89</v>
      </c>
    </row>
    <row r="92" spans="1:16" x14ac:dyDescent="0.2">
      <c r="A92" s="13">
        <v>49</v>
      </c>
      <c r="B92" s="25"/>
      <c r="C92" s="32"/>
      <c r="D92" s="32"/>
      <c r="E92" s="32"/>
      <c r="F92" s="40"/>
      <c r="G92" s="32"/>
      <c r="H92" s="25"/>
      <c r="I92" s="41" t="str">
        <f t="shared" si="0"/>
        <v/>
      </c>
      <c r="J92" s="41"/>
      <c r="P92" s="23">
        <v>90</v>
      </c>
    </row>
    <row r="93" spans="1:16" x14ac:dyDescent="0.2">
      <c r="A93" s="13">
        <v>50</v>
      </c>
      <c r="B93" s="25"/>
      <c r="C93" s="32"/>
      <c r="D93" s="32"/>
      <c r="E93" s="32"/>
      <c r="F93" s="40"/>
      <c r="G93" s="32"/>
      <c r="H93" s="25"/>
      <c r="I93" s="41" t="str">
        <f t="shared" si="0"/>
        <v/>
      </c>
      <c r="J93" s="41"/>
      <c r="P93" s="23">
        <v>91</v>
      </c>
    </row>
    <row r="94" spans="1:16" x14ac:dyDescent="0.2">
      <c r="A94" s="13">
        <v>51</v>
      </c>
      <c r="B94" s="25"/>
      <c r="C94" s="32"/>
      <c r="D94" s="32"/>
      <c r="E94" s="32"/>
      <c r="F94" s="40"/>
      <c r="G94" s="32"/>
      <c r="H94" s="25"/>
      <c r="I94" s="41" t="str">
        <f t="shared" si="0"/>
        <v/>
      </c>
      <c r="J94" s="41"/>
      <c r="P94" s="23">
        <v>92</v>
      </c>
    </row>
    <row r="95" spans="1:16" x14ac:dyDescent="0.2">
      <c r="B95" s="25"/>
      <c r="C95" s="32"/>
      <c r="D95" s="32"/>
      <c r="E95" s="32"/>
      <c r="F95" s="40"/>
      <c r="G95" s="32"/>
      <c r="H95" s="25"/>
      <c r="I95" s="41" t="str">
        <f t="shared" si="0"/>
        <v/>
      </c>
      <c r="J95" s="41"/>
      <c r="P95" s="23">
        <v>93</v>
      </c>
    </row>
    <row r="96" spans="1:16" x14ac:dyDescent="0.2">
      <c r="B96" s="25"/>
      <c r="C96" s="32"/>
      <c r="D96" s="32"/>
      <c r="E96" s="32"/>
      <c r="F96" s="40"/>
      <c r="G96" s="32"/>
      <c r="H96" s="25"/>
      <c r="I96" s="41" t="str">
        <f t="shared" si="0"/>
        <v/>
      </c>
      <c r="J96" s="41"/>
      <c r="P96" s="23">
        <v>94</v>
      </c>
    </row>
    <row r="97" spans="2:16" x14ac:dyDescent="0.2">
      <c r="B97" s="25"/>
      <c r="C97" s="32"/>
      <c r="D97" s="32"/>
      <c r="E97" s="32"/>
      <c r="F97" s="40"/>
      <c r="G97" s="32"/>
      <c r="H97" s="25"/>
      <c r="I97" s="41" t="str">
        <f t="shared" si="0"/>
        <v/>
      </c>
      <c r="J97" s="41"/>
      <c r="P97" s="23">
        <v>95</v>
      </c>
    </row>
    <row r="98" spans="2:16" x14ac:dyDescent="0.2">
      <c r="B98" s="25"/>
      <c r="C98" s="32"/>
      <c r="D98" s="32"/>
      <c r="E98" s="32"/>
      <c r="F98" s="40"/>
      <c r="G98" s="32"/>
      <c r="H98" s="25"/>
      <c r="I98" s="41" t="str">
        <f t="shared" si="0"/>
        <v/>
      </c>
      <c r="J98" s="41"/>
      <c r="P98" s="23">
        <v>96</v>
      </c>
    </row>
    <row r="99" spans="2:16" x14ac:dyDescent="0.2">
      <c r="B99" s="25"/>
      <c r="C99" s="32"/>
      <c r="D99" s="32"/>
      <c r="E99" s="32"/>
      <c r="F99" s="40"/>
      <c r="G99" s="32"/>
      <c r="H99" s="25"/>
      <c r="I99" s="41" t="str">
        <f t="shared" si="0"/>
        <v/>
      </c>
      <c r="J99" s="41"/>
      <c r="P99" s="23">
        <v>97</v>
      </c>
    </row>
    <row r="100" spans="2:16" x14ac:dyDescent="0.2">
      <c r="B100" s="25"/>
      <c r="C100" s="32"/>
      <c r="D100" s="32"/>
      <c r="E100" s="32"/>
      <c r="F100" s="40"/>
      <c r="G100" s="32"/>
      <c r="H100" s="25"/>
      <c r="I100" s="41" t="str">
        <f t="shared" si="0"/>
        <v/>
      </c>
      <c r="J100" s="41"/>
      <c r="P100" s="23">
        <v>98</v>
      </c>
    </row>
    <row r="101" spans="2:16" x14ac:dyDescent="0.2">
      <c r="B101" s="25"/>
      <c r="C101" s="32"/>
      <c r="D101" s="32"/>
      <c r="E101" s="32"/>
      <c r="F101" s="40"/>
      <c r="G101" s="32"/>
      <c r="H101" s="25"/>
      <c r="I101" s="41" t="str">
        <f t="shared" si="0"/>
        <v/>
      </c>
      <c r="J101" s="41"/>
      <c r="P101" s="23">
        <v>99</v>
      </c>
    </row>
    <row r="102" spans="2:16" x14ac:dyDescent="0.2">
      <c r="B102" s="25"/>
      <c r="C102" s="32"/>
      <c r="D102" s="32"/>
      <c r="E102" s="32"/>
      <c r="F102" s="40"/>
      <c r="G102" s="32"/>
      <c r="H102" s="25"/>
      <c r="I102" s="41" t="str">
        <f t="shared" si="0"/>
        <v/>
      </c>
      <c r="J102" s="41"/>
      <c r="P102" s="23">
        <v>100</v>
      </c>
    </row>
    <row r="103" spans="2:16" x14ac:dyDescent="0.2">
      <c r="B103" s="25"/>
      <c r="C103" s="32"/>
      <c r="D103" s="32"/>
      <c r="E103" s="32"/>
      <c r="F103" s="40"/>
      <c r="G103" s="32"/>
      <c r="H103" s="25"/>
      <c r="I103" s="41" t="str">
        <f t="shared" si="0"/>
        <v/>
      </c>
      <c r="J103" s="41"/>
      <c r="P103" s="23">
        <v>101</v>
      </c>
    </row>
    <row r="104" spans="2:16" x14ac:dyDescent="0.2">
      <c r="B104" s="25"/>
      <c r="C104" s="32"/>
      <c r="D104" s="32"/>
      <c r="E104" s="32"/>
      <c r="F104" s="40"/>
      <c r="G104" s="32"/>
      <c r="H104" s="25"/>
      <c r="I104" s="41" t="str">
        <f t="shared" si="0"/>
        <v/>
      </c>
      <c r="J104" s="41"/>
      <c r="P104" s="23">
        <v>102</v>
      </c>
    </row>
    <row r="105" spans="2:16" x14ac:dyDescent="0.2">
      <c r="B105" s="25"/>
      <c r="C105" s="32"/>
      <c r="D105" s="32"/>
      <c r="E105" s="32"/>
      <c r="F105" s="40"/>
      <c r="G105" s="32"/>
      <c r="H105" s="25"/>
      <c r="I105" s="41" t="str">
        <f t="shared" si="0"/>
        <v/>
      </c>
      <c r="J105" s="41"/>
      <c r="P105" s="23">
        <v>103</v>
      </c>
    </row>
    <row r="106" spans="2:16" x14ac:dyDescent="0.2">
      <c r="B106" s="25"/>
      <c r="C106" s="32"/>
      <c r="D106" s="32"/>
      <c r="E106" s="32"/>
      <c r="F106" s="40"/>
      <c r="G106" s="32"/>
      <c r="H106" s="25"/>
      <c r="I106" s="41" t="str">
        <f t="shared" si="0"/>
        <v/>
      </c>
      <c r="J106" s="41"/>
      <c r="P106" s="23">
        <v>104</v>
      </c>
    </row>
    <row r="107" spans="2:16" x14ac:dyDescent="0.2">
      <c r="B107" s="25"/>
      <c r="C107" s="32"/>
      <c r="D107" s="32"/>
      <c r="E107" s="32"/>
      <c r="F107" s="40"/>
      <c r="G107" s="32"/>
      <c r="H107" s="25"/>
      <c r="I107" s="41" t="str">
        <f t="shared" si="0"/>
        <v/>
      </c>
      <c r="J107" s="41"/>
      <c r="P107" s="23">
        <v>105</v>
      </c>
    </row>
    <row r="108" spans="2:16" x14ac:dyDescent="0.2">
      <c r="B108" s="25"/>
      <c r="C108" s="32"/>
      <c r="D108" s="32"/>
      <c r="E108" s="32"/>
      <c r="F108" s="40"/>
      <c r="G108" s="32"/>
      <c r="H108" s="25"/>
      <c r="I108" s="41" t="str">
        <f t="shared" ref="I108:I171" si="1">IF($H108="","",TEXT($H108,"yyyy-mm"))</f>
        <v/>
      </c>
      <c r="J108" s="41"/>
      <c r="P108" s="23">
        <v>106</v>
      </c>
    </row>
    <row r="109" spans="2:16" x14ac:dyDescent="0.2">
      <c r="B109" s="25"/>
      <c r="C109" s="32"/>
      <c r="D109" s="32"/>
      <c r="E109" s="32"/>
      <c r="F109" s="40"/>
      <c r="G109" s="32"/>
      <c r="H109" s="25"/>
      <c r="I109" s="41" t="str">
        <f t="shared" si="1"/>
        <v/>
      </c>
      <c r="J109" s="41"/>
      <c r="P109" s="23">
        <v>107</v>
      </c>
    </row>
    <row r="110" spans="2:16" x14ac:dyDescent="0.2">
      <c r="B110" s="25"/>
      <c r="C110" s="32"/>
      <c r="D110" s="32"/>
      <c r="E110" s="32"/>
      <c r="F110" s="40"/>
      <c r="G110" s="32"/>
      <c r="H110" s="25"/>
      <c r="I110" s="41" t="str">
        <f t="shared" si="1"/>
        <v/>
      </c>
      <c r="J110" s="41"/>
      <c r="P110" s="23">
        <v>108</v>
      </c>
    </row>
    <row r="111" spans="2:16" x14ac:dyDescent="0.2">
      <c r="B111" s="25"/>
      <c r="C111" s="32"/>
      <c r="D111" s="32"/>
      <c r="E111" s="32"/>
      <c r="F111" s="40"/>
      <c r="G111" s="32"/>
      <c r="H111" s="25"/>
      <c r="I111" s="41" t="str">
        <f t="shared" si="1"/>
        <v/>
      </c>
      <c r="J111" s="41"/>
      <c r="P111" s="23">
        <v>109</v>
      </c>
    </row>
    <row r="112" spans="2:16" x14ac:dyDescent="0.2">
      <c r="B112" s="25"/>
      <c r="C112" s="32"/>
      <c r="D112" s="32"/>
      <c r="E112" s="32"/>
      <c r="F112" s="40"/>
      <c r="G112" s="32"/>
      <c r="H112" s="25"/>
      <c r="I112" s="41" t="str">
        <f t="shared" si="1"/>
        <v/>
      </c>
      <c r="J112" s="41"/>
      <c r="P112" s="23">
        <v>110</v>
      </c>
    </row>
    <row r="113" spans="2:16" x14ac:dyDescent="0.2">
      <c r="B113" s="25"/>
      <c r="C113" s="32"/>
      <c r="D113" s="32"/>
      <c r="E113" s="32"/>
      <c r="F113" s="40"/>
      <c r="G113" s="32"/>
      <c r="H113" s="25"/>
      <c r="I113" s="41" t="str">
        <f t="shared" si="1"/>
        <v/>
      </c>
      <c r="J113" s="41"/>
      <c r="P113" s="23">
        <v>111</v>
      </c>
    </row>
    <row r="114" spans="2:16" x14ac:dyDescent="0.2">
      <c r="B114" s="25"/>
      <c r="C114" s="32"/>
      <c r="D114" s="32"/>
      <c r="E114" s="32"/>
      <c r="F114" s="40"/>
      <c r="G114" s="32"/>
      <c r="H114" s="25"/>
      <c r="I114" s="41" t="str">
        <f t="shared" si="1"/>
        <v/>
      </c>
      <c r="J114" s="41"/>
      <c r="P114" s="23">
        <v>112</v>
      </c>
    </row>
    <row r="115" spans="2:16" x14ac:dyDescent="0.2">
      <c r="B115" s="25"/>
      <c r="C115" s="32"/>
      <c r="D115" s="32"/>
      <c r="E115" s="32"/>
      <c r="F115" s="40"/>
      <c r="G115" s="32"/>
      <c r="H115" s="25"/>
      <c r="I115" s="41" t="str">
        <f t="shared" si="1"/>
        <v/>
      </c>
      <c r="J115" s="41"/>
      <c r="P115" s="23">
        <v>113</v>
      </c>
    </row>
    <row r="116" spans="2:16" x14ac:dyDescent="0.2">
      <c r="B116" s="25"/>
      <c r="C116" s="32"/>
      <c r="D116" s="32"/>
      <c r="E116" s="32"/>
      <c r="F116" s="40"/>
      <c r="G116" s="32"/>
      <c r="H116" s="25"/>
      <c r="I116" s="41" t="str">
        <f t="shared" si="1"/>
        <v/>
      </c>
      <c r="J116" s="41"/>
      <c r="P116" s="23">
        <v>114</v>
      </c>
    </row>
    <row r="117" spans="2:16" x14ac:dyDescent="0.2">
      <c r="B117" s="25"/>
      <c r="C117" s="32"/>
      <c r="D117" s="32"/>
      <c r="E117" s="32"/>
      <c r="F117" s="40"/>
      <c r="G117" s="32"/>
      <c r="H117" s="25"/>
      <c r="I117" s="41" t="str">
        <f t="shared" si="1"/>
        <v/>
      </c>
      <c r="J117" s="41"/>
      <c r="P117" s="23">
        <v>115</v>
      </c>
    </row>
    <row r="118" spans="2:16" x14ac:dyDescent="0.2">
      <c r="B118" s="25"/>
      <c r="C118" s="32"/>
      <c r="D118" s="32"/>
      <c r="E118" s="32"/>
      <c r="F118" s="40"/>
      <c r="G118" s="32"/>
      <c r="H118" s="25"/>
      <c r="I118" s="41" t="str">
        <f t="shared" si="1"/>
        <v/>
      </c>
      <c r="J118" s="41"/>
      <c r="P118" s="23">
        <v>116</v>
      </c>
    </row>
    <row r="119" spans="2:16" x14ac:dyDescent="0.2">
      <c r="B119" s="25"/>
      <c r="C119" s="32"/>
      <c r="D119" s="32"/>
      <c r="E119" s="32"/>
      <c r="F119" s="40"/>
      <c r="G119" s="32"/>
      <c r="H119" s="25"/>
      <c r="I119" s="41" t="str">
        <f t="shared" si="1"/>
        <v/>
      </c>
      <c r="J119" s="41"/>
      <c r="P119" s="23">
        <v>117</v>
      </c>
    </row>
    <row r="120" spans="2:16" x14ac:dyDescent="0.2">
      <c r="B120" s="25"/>
      <c r="C120" s="32"/>
      <c r="D120" s="32"/>
      <c r="E120" s="32"/>
      <c r="F120" s="40"/>
      <c r="G120" s="32"/>
      <c r="H120" s="25"/>
      <c r="I120" s="41" t="str">
        <f t="shared" si="1"/>
        <v/>
      </c>
      <c r="J120" s="41"/>
      <c r="P120" s="23">
        <v>118</v>
      </c>
    </row>
    <row r="121" spans="2:16" x14ac:dyDescent="0.2">
      <c r="B121" s="25"/>
      <c r="C121" s="32"/>
      <c r="D121" s="32"/>
      <c r="E121" s="32"/>
      <c r="F121" s="40"/>
      <c r="G121" s="32"/>
      <c r="H121" s="25"/>
      <c r="I121" s="41" t="str">
        <f t="shared" si="1"/>
        <v/>
      </c>
      <c r="J121" s="41"/>
      <c r="P121" s="23">
        <v>119</v>
      </c>
    </row>
    <row r="122" spans="2:16" x14ac:dyDescent="0.2">
      <c r="B122" s="25"/>
      <c r="C122" s="32"/>
      <c r="D122" s="32"/>
      <c r="E122" s="32"/>
      <c r="F122" s="40"/>
      <c r="G122" s="32"/>
      <c r="H122" s="25"/>
      <c r="I122" s="41" t="str">
        <f t="shared" si="1"/>
        <v/>
      </c>
      <c r="J122" s="41"/>
      <c r="P122" s="23">
        <v>120</v>
      </c>
    </row>
    <row r="123" spans="2:16" x14ac:dyDescent="0.2">
      <c r="B123" s="25"/>
      <c r="C123" s="32"/>
      <c r="D123" s="32"/>
      <c r="E123" s="32"/>
      <c r="F123" s="40"/>
      <c r="G123" s="32"/>
      <c r="H123" s="25"/>
      <c r="I123" s="41" t="str">
        <f t="shared" si="1"/>
        <v/>
      </c>
      <c r="J123" s="41"/>
      <c r="P123" s="23">
        <v>121</v>
      </c>
    </row>
    <row r="124" spans="2:16" x14ac:dyDescent="0.2">
      <c r="B124" s="25"/>
      <c r="C124" s="32"/>
      <c r="D124" s="32"/>
      <c r="E124" s="32"/>
      <c r="F124" s="40"/>
      <c r="G124" s="32"/>
      <c r="H124" s="25"/>
      <c r="I124" s="41" t="str">
        <f t="shared" si="1"/>
        <v/>
      </c>
      <c r="J124" s="41"/>
      <c r="P124" s="23">
        <v>122</v>
      </c>
    </row>
    <row r="125" spans="2:16" x14ac:dyDescent="0.2">
      <c r="B125" s="25"/>
      <c r="C125" s="32"/>
      <c r="D125" s="32"/>
      <c r="E125" s="32"/>
      <c r="F125" s="40"/>
      <c r="G125" s="32"/>
      <c r="H125" s="25"/>
      <c r="I125" s="41" t="str">
        <f t="shared" si="1"/>
        <v/>
      </c>
      <c r="J125" s="41"/>
      <c r="P125" s="23">
        <v>123</v>
      </c>
    </row>
    <row r="126" spans="2:16" x14ac:dyDescent="0.2">
      <c r="B126" s="25"/>
      <c r="C126" s="32"/>
      <c r="D126" s="32"/>
      <c r="E126" s="32"/>
      <c r="F126" s="40"/>
      <c r="G126" s="32"/>
      <c r="H126" s="25"/>
      <c r="I126" s="41" t="str">
        <f t="shared" si="1"/>
        <v/>
      </c>
      <c r="J126" s="41"/>
      <c r="P126" s="23">
        <v>124</v>
      </c>
    </row>
    <row r="127" spans="2:16" x14ac:dyDescent="0.2">
      <c r="B127" s="25"/>
      <c r="C127" s="32"/>
      <c r="D127" s="32"/>
      <c r="E127" s="32"/>
      <c r="F127" s="40"/>
      <c r="G127" s="32"/>
      <c r="H127" s="25"/>
      <c r="I127" s="41" t="str">
        <f t="shared" si="1"/>
        <v/>
      </c>
      <c r="J127" s="41"/>
      <c r="P127" s="23">
        <v>125</v>
      </c>
    </row>
    <row r="128" spans="2:16" x14ac:dyDescent="0.2">
      <c r="B128" s="25"/>
      <c r="C128" s="32"/>
      <c r="D128" s="32"/>
      <c r="E128" s="32"/>
      <c r="F128" s="40"/>
      <c r="G128" s="32"/>
      <c r="H128" s="25"/>
      <c r="I128" s="41" t="str">
        <f t="shared" si="1"/>
        <v/>
      </c>
      <c r="J128" s="41"/>
      <c r="P128" s="23">
        <v>126</v>
      </c>
    </row>
    <row r="129" spans="2:16" x14ac:dyDescent="0.2">
      <c r="B129" s="25"/>
      <c r="C129" s="32"/>
      <c r="D129" s="32"/>
      <c r="E129" s="32"/>
      <c r="F129" s="40"/>
      <c r="G129" s="32"/>
      <c r="H129" s="25"/>
      <c r="I129" s="41" t="str">
        <f t="shared" si="1"/>
        <v/>
      </c>
      <c r="J129" s="41"/>
      <c r="P129" s="23">
        <v>127</v>
      </c>
    </row>
    <row r="130" spans="2:16" x14ac:dyDescent="0.2">
      <c r="B130" s="25"/>
      <c r="C130" s="32"/>
      <c r="D130" s="32"/>
      <c r="E130" s="32"/>
      <c r="F130" s="40"/>
      <c r="G130" s="32"/>
      <c r="H130" s="25"/>
      <c r="I130" s="41" t="str">
        <f t="shared" si="1"/>
        <v/>
      </c>
      <c r="J130" s="41"/>
      <c r="P130" s="23">
        <v>128</v>
      </c>
    </row>
    <row r="131" spans="2:16" x14ac:dyDescent="0.2">
      <c r="B131" s="25"/>
      <c r="C131" s="32"/>
      <c r="D131" s="32"/>
      <c r="E131" s="32"/>
      <c r="F131" s="40"/>
      <c r="G131" s="32"/>
      <c r="H131" s="25"/>
      <c r="I131" s="41" t="str">
        <f t="shared" si="1"/>
        <v/>
      </c>
      <c r="J131" s="41"/>
      <c r="P131" s="23">
        <v>129</v>
      </c>
    </row>
    <row r="132" spans="2:16" x14ac:dyDescent="0.2">
      <c r="B132" s="25"/>
      <c r="C132" s="32"/>
      <c r="D132" s="32"/>
      <c r="E132" s="32"/>
      <c r="F132" s="40"/>
      <c r="G132" s="32"/>
      <c r="H132" s="25"/>
      <c r="I132" s="41" t="str">
        <f t="shared" si="1"/>
        <v/>
      </c>
      <c r="J132" s="41"/>
      <c r="P132" s="23">
        <v>130</v>
      </c>
    </row>
    <row r="133" spans="2:16" x14ac:dyDescent="0.2">
      <c r="B133" s="25"/>
      <c r="C133" s="32"/>
      <c r="D133" s="32"/>
      <c r="E133" s="32"/>
      <c r="F133" s="40"/>
      <c r="G133" s="32"/>
      <c r="H133" s="25"/>
      <c r="I133" s="41" t="str">
        <f t="shared" si="1"/>
        <v/>
      </c>
      <c r="J133" s="41"/>
      <c r="P133" s="23">
        <v>131</v>
      </c>
    </row>
    <row r="134" spans="2:16" x14ac:dyDescent="0.2">
      <c r="B134" s="25"/>
      <c r="C134" s="32"/>
      <c r="D134" s="32"/>
      <c r="E134" s="32"/>
      <c r="F134" s="40"/>
      <c r="G134" s="32"/>
      <c r="H134" s="25"/>
      <c r="I134" s="41" t="str">
        <f t="shared" si="1"/>
        <v/>
      </c>
      <c r="J134" s="41"/>
      <c r="P134" s="23">
        <v>132</v>
      </c>
    </row>
    <row r="135" spans="2:16" x14ac:dyDescent="0.2">
      <c r="B135" s="25"/>
      <c r="C135" s="32"/>
      <c r="D135" s="32"/>
      <c r="E135" s="32"/>
      <c r="F135" s="40"/>
      <c r="G135" s="32"/>
      <c r="H135" s="25"/>
      <c r="I135" s="41" t="str">
        <f t="shared" si="1"/>
        <v/>
      </c>
      <c r="J135" s="41"/>
      <c r="P135" s="23">
        <v>133</v>
      </c>
    </row>
    <row r="136" spans="2:16" x14ac:dyDescent="0.2">
      <c r="B136" s="25"/>
      <c r="C136" s="32"/>
      <c r="D136" s="32"/>
      <c r="E136" s="32"/>
      <c r="F136" s="40"/>
      <c r="G136" s="32"/>
      <c r="H136" s="25"/>
      <c r="I136" s="41" t="str">
        <f t="shared" si="1"/>
        <v/>
      </c>
      <c r="J136" s="41"/>
      <c r="P136" s="23">
        <v>134</v>
      </c>
    </row>
    <row r="137" spans="2:16" x14ac:dyDescent="0.2">
      <c r="B137" s="25"/>
      <c r="C137" s="32"/>
      <c r="D137" s="32"/>
      <c r="E137" s="32"/>
      <c r="F137" s="40"/>
      <c r="G137" s="32"/>
      <c r="H137" s="25"/>
      <c r="I137" s="41" t="str">
        <f t="shared" si="1"/>
        <v/>
      </c>
      <c r="J137" s="41"/>
      <c r="P137" s="23">
        <v>135</v>
      </c>
    </row>
    <row r="138" spans="2:16" x14ac:dyDescent="0.2">
      <c r="B138" s="25"/>
      <c r="C138" s="32"/>
      <c r="D138" s="32"/>
      <c r="E138" s="32"/>
      <c r="F138" s="40"/>
      <c r="G138" s="32"/>
      <c r="H138" s="25"/>
      <c r="I138" s="41" t="str">
        <f t="shared" si="1"/>
        <v/>
      </c>
      <c r="J138" s="41"/>
      <c r="P138" s="23">
        <v>136</v>
      </c>
    </row>
    <row r="139" spans="2:16" x14ac:dyDescent="0.2">
      <c r="B139" s="25"/>
      <c r="C139" s="32"/>
      <c r="D139" s="32"/>
      <c r="E139" s="32"/>
      <c r="F139" s="40"/>
      <c r="G139" s="32"/>
      <c r="H139" s="25"/>
      <c r="I139" s="41" t="str">
        <f t="shared" si="1"/>
        <v/>
      </c>
      <c r="J139" s="41"/>
      <c r="P139" s="23">
        <v>137</v>
      </c>
    </row>
    <row r="140" spans="2:16" x14ac:dyDescent="0.2">
      <c r="B140" s="25"/>
      <c r="C140" s="32"/>
      <c r="D140" s="32"/>
      <c r="E140" s="32"/>
      <c r="F140" s="40"/>
      <c r="G140" s="32"/>
      <c r="H140" s="25"/>
      <c r="I140" s="41" t="str">
        <f t="shared" si="1"/>
        <v/>
      </c>
      <c r="J140" s="41"/>
      <c r="P140" s="23">
        <v>138</v>
      </c>
    </row>
    <row r="141" spans="2:16" x14ac:dyDescent="0.2">
      <c r="B141" s="25"/>
      <c r="C141" s="32"/>
      <c r="D141" s="32"/>
      <c r="E141" s="32"/>
      <c r="F141" s="40"/>
      <c r="G141" s="32"/>
      <c r="H141" s="25"/>
      <c r="I141" s="41" t="str">
        <f t="shared" si="1"/>
        <v/>
      </c>
      <c r="J141" s="41"/>
      <c r="P141" s="23">
        <v>139</v>
      </c>
    </row>
    <row r="142" spans="2:16" x14ac:dyDescent="0.2">
      <c r="B142" s="25"/>
      <c r="C142" s="32"/>
      <c r="D142" s="32"/>
      <c r="E142" s="32"/>
      <c r="F142" s="40"/>
      <c r="G142" s="32"/>
      <c r="H142" s="25"/>
      <c r="I142" s="41" t="str">
        <f t="shared" si="1"/>
        <v/>
      </c>
      <c r="J142" s="41"/>
      <c r="P142" s="23">
        <v>140</v>
      </c>
    </row>
    <row r="143" spans="2:16" x14ac:dyDescent="0.2">
      <c r="B143" s="25"/>
      <c r="C143" s="32"/>
      <c r="D143" s="32"/>
      <c r="E143" s="32"/>
      <c r="F143" s="40"/>
      <c r="G143" s="32"/>
      <c r="H143" s="25"/>
      <c r="I143" s="41" t="str">
        <f t="shared" si="1"/>
        <v/>
      </c>
      <c r="J143" s="41"/>
      <c r="P143" s="23">
        <v>141</v>
      </c>
    </row>
    <row r="144" spans="2:16" x14ac:dyDescent="0.2">
      <c r="B144" s="25"/>
      <c r="C144" s="32"/>
      <c r="D144" s="32"/>
      <c r="E144" s="32"/>
      <c r="F144" s="40"/>
      <c r="G144" s="32"/>
      <c r="H144" s="25"/>
      <c r="I144" s="41" t="str">
        <f t="shared" si="1"/>
        <v/>
      </c>
      <c r="J144" s="41"/>
      <c r="P144" s="23">
        <v>142</v>
      </c>
    </row>
    <row r="145" spans="2:16" x14ac:dyDescent="0.2">
      <c r="B145" s="25"/>
      <c r="C145" s="32"/>
      <c r="D145" s="32"/>
      <c r="E145" s="32"/>
      <c r="F145" s="40"/>
      <c r="G145" s="32"/>
      <c r="H145" s="25"/>
      <c r="I145" s="41" t="str">
        <f t="shared" si="1"/>
        <v/>
      </c>
      <c r="J145" s="41"/>
      <c r="P145" s="23">
        <v>143</v>
      </c>
    </row>
    <row r="146" spans="2:16" x14ac:dyDescent="0.2">
      <c r="B146" s="25"/>
      <c r="C146" s="32"/>
      <c r="D146" s="32"/>
      <c r="E146" s="32"/>
      <c r="F146" s="40"/>
      <c r="G146" s="32"/>
      <c r="H146" s="25"/>
      <c r="I146" s="41" t="str">
        <f t="shared" si="1"/>
        <v/>
      </c>
      <c r="J146" s="41"/>
      <c r="P146" s="23">
        <v>144</v>
      </c>
    </row>
    <row r="147" spans="2:16" x14ac:dyDescent="0.2">
      <c r="B147" s="25"/>
      <c r="C147" s="32"/>
      <c r="D147" s="32"/>
      <c r="E147" s="32"/>
      <c r="F147" s="40"/>
      <c r="G147" s="32"/>
      <c r="H147" s="25"/>
      <c r="I147" s="41" t="str">
        <f t="shared" si="1"/>
        <v/>
      </c>
      <c r="J147" s="41"/>
      <c r="P147" s="23">
        <v>145</v>
      </c>
    </row>
    <row r="148" spans="2:16" x14ac:dyDescent="0.2">
      <c r="B148" s="25"/>
      <c r="C148" s="32"/>
      <c r="D148" s="32"/>
      <c r="E148" s="32"/>
      <c r="F148" s="40"/>
      <c r="G148" s="32"/>
      <c r="H148" s="25"/>
      <c r="I148" s="41" t="str">
        <f t="shared" si="1"/>
        <v/>
      </c>
      <c r="J148" s="41"/>
      <c r="P148" s="23">
        <v>146</v>
      </c>
    </row>
    <row r="149" spans="2:16" x14ac:dyDescent="0.2">
      <c r="B149" s="25"/>
      <c r="C149" s="32"/>
      <c r="D149" s="32"/>
      <c r="E149" s="32"/>
      <c r="F149" s="40"/>
      <c r="G149" s="32"/>
      <c r="H149" s="25"/>
      <c r="I149" s="41" t="str">
        <f t="shared" si="1"/>
        <v/>
      </c>
      <c r="J149" s="41"/>
      <c r="P149" s="23">
        <v>147</v>
      </c>
    </row>
    <row r="150" spans="2:16" x14ac:dyDescent="0.2">
      <c r="B150" s="25"/>
      <c r="C150" s="32"/>
      <c r="D150" s="32"/>
      <c r="E150" s="32"/>
      <c r="F150" s="40"/>
      <c r="G150" s="32"/>
      <c r="H150" s="25"/>
      <c r="I150" s="41" t="str">
        <f t="shared" si="1"/>
        <v/>
      </c>
      <c r="J150" s="41"/>
      <c r="P150" s="23">
        <v>148</v>
      </c>
    </row>
    <row r="151" spans="2:16" x14ac:dyDescent="0.2">
      <c r="B151" s="25"/>
      <c r="C151" s="32"/>
      <c r="D151" s="32"/>
      <c r="E151" s="32"/>
      <c r="F151" s="40"/>
      <c r="G151" s="32"/>
      <c r="H151" s="25"/>
      <c r="I151" s="41" t="str">
        <f t="shared" si="1"/>
        <v/>
      </c>
      <c r="J151" s="41"/>
      <c r="P151" s="23">
        <v>149</v>
      </c>
    </row>
    <row r="152" spans="2:16" x14ac:dyDescent="0.2">
      <c r="B152" s="25"/>
      <c r="C152" s="32"/>
      <c r="D152" s="32"/>
      <c r="E152" s="32"/>
      <c r="F152" s="40"/>
      <c r="G152" s="32"/>
      <c r="H152" s="25"/>
      <c r="I152" s="41" t="str">
        <f t="shared" si="1"/>
        <v/>
      </c>
      <c r="J152" s="41"/>
      <c r="P152" s="23">
        <v>150</v>
      </c>
    </row>
    <row r="153" spans="2:16" x14ac:dyDescent="0.2">
      <c r="B153" s="25"/>
      <c r="C153" s="32"/>
      <c r="D153" s="32"/>
      <c r="E153" s="32"/>
      <c r="F153" s="40"/>
      <c r="G153" s="32"/>
      <c r="H153" s="25"/>
      <c r="I153" s="41" t="str">
        <f t="shared" si="1"/>
        <v/>
      </c>
      <c r="J153" s="41"/>
      <c r="P153" s="23">
        <v>151</v>
      </c>
    </row>
    <row r="154" spans="2:16" x14ac:dyDescent="0.2">
      <c r="B154" s="25"/>
      <c r="C154" s="32"/>
      <c r="D154" s="32"/>
      <c r="E154" s="32"/>
      <c r="F154" s="40"/>
      <c r="G154" s="32"/>
      <c r="H154" s="25"/>
      <c r="I154" s="41" t="str">
        <f t="shared" si="1"/>
        <v/>
      </c>
      <c r="J154" s="41"/>
      <c r="P154" s="23">
        <v>152</v>
      </c>
    </row>
    <row r="155" spans="2:16" x14ac:dyDescent="0.2">
      <c r="B155" s="25"/>
      <c r="C155" s="32"/>
      <c r="D155" s="32"/>
      <c r="E155" s="32"/>
      <c r="F155" s="40"/>
      <c r="G155" s="32"/>
      <c r="H155" s="25"/>
      <c r="I155" s="41" t="str">
        <f t="shared" si="1"/>
        <v/>
      </c>
      <c r="J155" s="41"/>
      <c r="P155" s="23">
        <v>153</v>
      </c>
    </row>
    <row r="156" spans="2:16" x14ac:dyDescent="0.2">
      <c r="B156" s="25"/>
      <c r="C156" s="32"/>
      <c r="D156" s="32"/>
      <c r="E156" s="32"/>
      <c r="F156" s="40"/>
      <c r="G156" s="32"/>
      <c r="H156" s="25"/>
      <c r="I156" s="41" t="str">
        <f t="shared" si="1"/>
        <v/>
      </c>
      <c r="J156" s="41"/>
      <c r="P156" s="23">
        <v>154</v>
      </c>
    </row>
    <row r="157" spans="2:16" x14ac:dyDescent="0.2">
      <c r="B157" s="25"/>
      <c r="C157" s="32"/>
      <c r="D157" s="32"/>
      <c r="E157" s="32"/>
      <c r="F157" s="40"/>
      <c r="G157" s="32"/>
      <c r="H157" s="25"/>
      <c r="I157" s="41" t="str">
        <f t="shared" si="1"/>
        <v/>
      </c>
      <c r="J157" s="41"/>
      <c r="P157" s="23">
        <v>155</v>
      </c>
    </row>
    <row r="158" spans="2:16" x14ac:dyDescent="0.2">
      <c r="B158" s="25"/>
      <c r="C158" s="32"/>
      <c r="D158" s="32"/>
      <c r="E158" s="32"/>
      <c r="F158" s="40"/>
      <c r="G158" s="32"/>
      <c r="H158" s="25"/>
      <c r="I158" s="41" t="str">
        <f t="shared" si="1"/>
        <v/>
      </c>
      <c r="J158" s="41"/>
      <c r="P158" s="23">
        <v>156</v>
      </c>
    </row>
    <row r="159" spans="2:16" x14ac:dyDescent="0.2">
      <c r="B159" s="25"/>
      <c r="C159" s="32"/>
      <c r="D159" s="32"/>
      <c r="E159" s="32"/>
      <c r="F159" s="40"/>
      <c r="G159" s="32"/>
      <c r="H159" s="25"/>
      <c r="I159" s="41" t="str">
        <f t="shared" si="1"/>
        <v/>
      </c>
      <c r="J159" s="41"/>
      <c r="P159" s="23">
        <v>157</v>
      </c>
    </row>
    <row r="160" spans="2:16" x14ac:dyDescent="0.2">
      <c r="B160" s="25"/>
      <c r="C160" s="32"/>
      <c r="D160" s="32"/>
      <c r="E160" s="32"/>
      <c r="F160" s="40"/>
      <c r="G160" s="32"/>
      <c r="H160" s="25"/>
      <c r="I160" s="41" t="str">
        <f t="shared" si="1"/>
        <v/>
      </c>
      <c r="J160" s="41"/>
      <c r="P160" s="23">
        <v>158</v>
      </c>
    </row>
    <row r="161" spans="2:16" x14ac:dyDescent="0.2">
      <c r="B161" s="25"/>
      <c r="C161" s="32"/>
      <c r="D161" s="32"/>
      <c r="E161" s="32"/>
      <c r="F161" s="40"/>
      <c r="G161" s="32"/>
      <c r="H161" s="25"/>
      <c r="I161" s="41" t="str">
        <f t="shared" si="1"/>
        <v/>
      </c>
      <c r="J161" s="41"/>
      <c r="P161" s="23">
        <v>159</v>
      </c>
    </row>
    <row r="162" spans="2:16" x14ac:dyDescent="0.2">
      <c r="B162" s="25"/>
      <c r="C162" s="32"/>
      <c r="D162" s="32"/>
      <c r="E162" s="32"/>
      <c r="F162" s="40"/>
      <c r="G162" s="32"/>
      <c r="H162" s="25"/>
      <c r="I162" s="41" t="str">
        <f t="shared" si="1"/>
        <v/>
      </c>
      <c r="J162" s="41"/>
      <c r="P162" s="23">
        <v>160</v>
      </c>
    </row>
    <row r="163" spans="2:16" x14ac:dyDescent="0.2">
      <c r="B163" s="25"/>
      <c r="C163" s="32"/>
      <c r="D163" s="32"/>
      <c r="E163" s="32"/>
      <c r="F163" s="40"/>
      <c r="G163" s="32"/>
      <c r="H163" s="25"/>
      <c r="I163" s="41" t="str">
        <f t="shared" si="1"/>
        <v/>
      </c>
      <c r="J163" s="41"/>
      <c r="P163" s="23">
        <v>161</v>
      </c>
    </row>
    <row r="164" spans="2:16" x14ac:dyDescent="0.2">
      <c r="B164" s="25"/>
      <c r="C164" s="32"/>
      <c r="D164" s="32"/>
      <c r="E164" s="32"/>
      <c r="F164" s="40"/>
      <c r="G164" s="32"/>
      <c r="H164" s="25"/>
      <c r="I164" s="41" t="str">
        <f t="shared" si="1"/>
        <v/>
      </c>
      <c r="J164" s="41"/>
      <c r="P164" s="23">
        <v>162</v>
      </c>
    </row>
    <row r="165" spans="2:16" x14ac:dyDescent="0.2">
      <c r="B165" s="25"/>
      <c r="C165" s="32"/>
      <c r="D165" s="32"/>
      <c r="E165" s="32"/>
      <c r="F165" s="40"/>
      <c r="G165" s="32"/>
      <c r="H165" s="25"/>
      <c r="I165" s="41" t="str">
        <f t="shared" si="1"/>
        <v/>
      </c>
      <c r="J165" s="41"/>
      <c r="P165" s="23">
        <v>163</v>
      </c>
    </row>
    <row r="166" spans="2:16" x14ac:dyDescent="0.2">
      <c r="B166" s="25"/>
      <c r="C166" s="32"/>
      <c r="D166" s="32"/>
      <c r="E166" s="32"/>
      <c r="F166" s="40"/>
      <c r="G166" s="32"/>
      <c r="H166" s="25"/>
      <c r="I166" s="41" t="str">
        <f t="shared" si="1"/>
        <v/>
      </c>
      <c r="J166" s="41"/>
      <c r="P166" s="23">
        <v>164</v>
      </c>
    </row>
    <row r="167" spans="2:16" x14ac:dyDescent="0.2">
      <c r="B167" s="25"/>
      <c r="C167" s="32"/>
      <c r="D167" s="32"/>
      <c r="E167" s="32"/>
      <c r="F167" s="40"/>
      <c r="G167" s="32"/>
      <c r="H167" s="25"/>
      <c r="I167" s="41" t="str">
        <f t="shared" si="1"/>
        <v/>
      </c>
      <c r="J167" s="41"/>
      <c r="P167" s="23">
        <v>165</v>
      </c>
    </row>
    <row r="168" spans="2:16" x14ac:dyDescent="0.2">
      <c r="B168" s="25"/>
      <c r="C168" s="32"/>
      <c r="D168" s="32"/>
      <c r="E168" s="32"/>
      <c r="F168" s="40"/>
      <c r="G168" s="32"/>
      <c r="H168" s="25"/>
      <c r="I168" s="41" t="str">
        <f t="shared" si="1"/>
        <v/>
      </c>
      <c r="J168" s="41"/>
      <c r="P168" s="23">
        <v>166</v>
      </c>
    </row>
    <row r="169" spans="2:16" x14ac:dyDescent="0.2">
      <c r="B169" s="25"/>
      <c r="C169" s="32"/>
      <c r="D169" s="32"/>
      <c r="E169" s="32"/>
      <c r="F169" s="40"/>
      <c r="G169" s="32"/>
      <c r="H169" s="25"/>
      <c r="I169" s="41" t="str">
        <f t="shared" si="1"/>
        <v/>
      </c>
      <c r="J169" s="41"/>
      <c r="P169" s="23">
        <v>167</v>
      </c>
    </row>
    <row r="170" spans="2:16" x14ac:dyDescent="0.2">
      <c r="B170" s="25"/>
      <c r="C170" s="32"/>
      <c r="D170" s="32"/>
      <c r="E170" s="32"/>
      <c r="F170" s="40"/>
      <c r="G170" s="32"/>
      <c r="H170" s="25"/>
      <c r="I170" s="41" t="str">
        <f t="shared" si="1"/>
        <v/>
      </c>
      <c r="J170" s="41"/>
      <c r="P170" s="23">
        <v>168</v>
      </c>
    </row>
    <row r="171" spans="2:16" x14ac:dyDescent="0.2">
      <c r="B171" s="25"/>
      <c r="C171" s="32"/>
      <c r="D171" s="32"/>
      <c r="E171" s="32"/>
      <c r="F171" s="40"/>
      <c r="G171" s="32"/>
      <c r="H171" s="25"/>
      <c r="I171" s="41" t="str">
        <f t="shared" si="1"/>
        <v/>
      </c>
      <c r="J171" s="41"/>
      <c r="P171" s="23">
        <v>169</v>
      </c>
    </row>
    <row r="172" spans="2:16" x14ac:dyDescent="0.2">
      <c r="B172" s="25"/>
      <c r="C172" s="32"/>
      <c r="D172" s="32"/>
      <c r="E172" s="32"/>
      <c r="F172" s="40"/>
      <c r="G172" s="32"/>
      <c r="H172" s="25"/>
      <c r="I172" s="41" t="str">
        <f t="shared" ref="I172:I235" si="2">IF($H172="","",TEXT($H172,"yyyy-mm"))</f>
        <v/>
      </c>
      <c r="J172" s="41"/>
      <c r="P172" s="23">
        <v>170</v>
      </c>
    </row>
    <row r="173" spans="2:16" x14ac:dyDescent="0.2">
      <c r="B173" s="25"/>
      <c r="C173" s="32"/>
      <c r="D173" s="32"/>
      <c r="E173" s="32"/>
      <c r="F173" s="40"/>
      <c r="G173" s="32"/>
      <c r="H173" s="25"/>
      <c r="I173" s="41" t="str">
        <f t="shared" si="2"/>
        <v/>
      </c>
      <c r="J173" s="41"/>
      <c r="P173" s="23">
        <v>171</v>
      </c>
    </row>
    <row r="174" spans="2:16" x14ac:dyDescent="0.2">
      <c r="B174" s="25"/>
      <c r="C174" s="32"/>
      <c r="D174" s="32"/>
      <c r="E174" s="32"/>
      <c r="F174" s="40"/>
      <c r="G174" s="32"/>
      <c r="H174" s="25"/>
      <c r="I174" s="41" t="str">
        <f t="shared" si="2"/>
        <v/>
      </c>
      <c r="J174" s="41"/>
      <c r="P174" s="23">
        <v>172</v>
      </c>
    </row>
    <row r="175" spans="2:16" x14ac:dyDescent="0.2">
      <c r="B175" s="25"/>
      <c r="C175" s="32"/>
      <c r="D175" s="32"/>
      <c r="E175" s="32"/>
      <c r="F175" s="40"/>
      <c r="G175" s="32"/>
      <c r="H175" s="25"/>
      <c r="I175" s="41" t="str">
        <f t="shared" si="2"/>
        <v/>
      </c>
      <c r="J175" s="41"/>
      <c r="P175" s="23">
        <v>173</v>
      </c>
    </row>
    <row r="176" spans="2:16" x14ac:dyDescent="0.2">
      <c r="B176" s="25"/>
      <c r="C176" s="32"/>
      <c r="D176" s="32"/>
      <c r="E176" s="32"/>
      <c r="F176" s="40"/>
      <c r="G176" s="32"/>
      <c r="H176" s="25"/>
      <c r="I176" s="41" t="str">
        <f t="shared" si="2"/>
        <v/>
      </c>
      <c r="J176" s="41"/>
      <c r="P176" s="23">
        <v>174</v>
      </c>
    </row>
    <row r="177" spans="2:16" x14ac:dyDescent="0.2">
      <c r="B177" s="25"/>
      <c r="C177" s="32"/>
      <c r="D177" s="32"/>
      <c r="E177" s="32"/>
      <c r="F177" s="40"/>
      <c r="G177" s="32"/>
      <c r="H177" s="25"/>
      <c r="I177" s="41" t="str">
        <f t="shared" si="2"/>
        <v/>
      </c>
      <c r="J177" s="41"/>
      <c r="P177" s="23">
        <v>175</v>
      </c>
    </row>
    <row r="178" spans="2:16" x14ac:dyDescent="0.2">
      <c r="B178" s="25"/>
      <c r="C178" s="32"/>
      <c r="D178" s="32"/>
      <c r="E178" s="32"/>
      <c r="F178" s="40"/>
      <c r="G178" s="32"/>
      <c r="H178" s="25"/>
      <c r="I178" s="41" t="str">
        <f t="shared" si="2"/>
        <v/>
      </c>
      <c r="J178" s="41"/>
      <c r="P178" s="23">
        <v>176</v>
      </c>
    </row>
    <row r="179" spans="2:16" x14ac:dyDescent="0.2">
      <c r="B179" s="25"/>
      <c r="C179" s="32"/>
      <c r="D179" s="32"/>
      <c r="E179" s="32"/>
      <c r="F179" s="40"/>
      <c r="G179" s="32"/>
      <c r="H179" s="25"/>
      <c r="I179" s="41" t="str">
        <f t="shared" si="2"/>
        <v/>
      </c>
      <c r="J179" s="41"/>
      <c r="P179" s="23">
        <v>177</v>
      </c>
    </row>
    <row r="180" spans="2:16" x14ac:dyDescent="0.2">
      <c r="B180" s="25"/>
      <c r="C180" s="32"/>
      <c r="D180" s="32"/>
      <c r="E180" s="32"/>
      <c r="F180" s="40"/>
      <c r="G180" s="32"/>
      <c r="H180" s="25"/>
      <c r="I180" s="41" t="str">
        <f t="shared" si="2"/>
        <v/>
      </c>
      <c r="J180" s="41"/>
      <c r="P180" s="23">
        <v>178</v>
      </c>
    </row>
    <row r="181" spans="2:16" x14ac:dyDescent="0.2">
      <c r="B181" s="25"/>
      <c r="C181" s="32"/>
      <c r="D181" s="32"/>
      <c r="E181" s="32"/>
      <c r="F181" s="40"/>
      <c r="G181" s="32"/>
      <c r="H181" s="25"/>
      <c r="I181" s="41" t="str">
        <f t="shared" si="2"/>
        <v/>
      </c>
      <c r="J181" s="41"/>
      <c r="P181" s="23">
        <v>179</v>
      </c>
    </row>
    <row r="182" spans="2:16" x14ac:dyDescent="0.2">
      <c r="B182" s="25"/>
      <c r="C182" s="32"/>
      <c r="D182" s="32"/>
      <c r="E182" s="32"/>
      <c r="F182" s="40"/>
      <c r="G182" s="32"/>
      <c r="H182" s="25"/>
      <c r="I182" s="41" t="str">
        <f t="shared" si="2"/>
        <v/>
      </c>
      <c r="J182" s="41"/>
      <c r="P182" s="23">
        <v>180</v>
      </c>
    </row>
    <row r="183" spans="2:16" x14ac:dyDescent="0.2">
      <c r="B183" s="25"/>
      <c r="C183" s="32"/>
      <c r="D183" s="32"/>
      <c r="E183" s="32"/>
      <c r="F183" s="40"/>
      <c r="G183" s="32"/>
      <c r="H183" s="25"/>
      <c r="I183" s="41" t="str">
        <f t="shared" si="2"/>
        <v/>
      </c>
      <c r="J183" s="41"/>
      <c r="P183" s="23">
        <v>181</v>
      </c>
    </row>
    <row r="184" spans="2:16" x14ac:dyDescent="0.2">
      <c r="B184" s="25"/>
      <c r="C184" s="32"/>
      <c r="D184" s="32"/>
      <c r="E184" s="32"/>
      <c r="F184" s="40"/>
      <c r="G184" s="32"/>
      <c r="H184" s="25"/>
      <c r="I184" s="41" t="str">
        <f t="shared" si="2"/>
        <v/>
      </c>
      <c r="J184" s="41"/>
      <c r="P184" s="23">
        <v>182</v>
      </c>
    </row>
    <row r="185" spans="2:16" x14ac:dyDescent="0.2">
      <c r="B185" s="25"/>
      <c r="C185" s="32"/>
      <c r="D185" s="32"/>
      <c r="E185" s="32"/>
      <c r="F185" s="40"/>
      <c r="G185" s="32"/>
      <c r="H185" s="25"/>
      <c r="I185" s="41" t="str">
        <f t="shared" si="2"/>
        <v/>
      </c>
      <c r="J185" s="41"/>
      <c r="P185" s="23">
        <v>183</v>
      </c>
    </row>
    <row r="186" spans="2:16" x14ac:dyDescent="0.2">
      <c r="B186" s="25"/>
      <c r="C186" s="32"/>
      <c r="D186" s="32"/>
      <c r="E186" s="32"/>
      <c r="F186" s="40"/>
      <c r="G186" s="32"/>
      <c r="H186" s="25"/>
      <c r="I186" s="41" t="str">
        <f t="shared" si="2"/>
        <v/>
      </c>
      <c r="J186" s="41"/>
      <c r="P186" s="23">
        <v>184</v>
      </c>
    </row>
    <row r="187" spans="2:16" x14ac:dyDescent="0.2">
      <c r="B187" s="25"/>
      <c r="C187" s="32"/>
      <c r="D187" s="32"/>
      <c r="E187" s="32"/>
      <c r="F187" s="40"/>
      <c r="G187" s="32"/>
      <c r="H187" s="25"/>
      <c r="I187" s="41" t="str">
        <f t="shared" si="2"/>
        <v/>
      </c>
      <c r="J187" s="41"/>
      <c r="P187" s="23">
        <v>185</v>
      </c>
    </row>
    <row r="188" spans="2:16" x14ac:dyDescent="0.2">
      <c r="B188" s="25"/>
      <c r="C188" s="32"/>
      <c r="D188" s="32"/>
      <c r="E188" s="32"/>
      <c r="F188" s="40"/>
      <c r="G188" s="32"/>
      <c r="H188" s="25"/>
      <c r="I188" s="41" t="str">
        <f t="shared" si="2"/>
        <v/>
      </c>
      <c r="J188" s="41"/>
      <c r="P188" s="23">
        <v>186</v>
      </c>
    </row>
    <row r="189" spans="2:16" x14ac:dyDescent="0.2">
      <c r="B189" s="25"/>
      <c r="C189" s="32"/>
      <c r="D189" s="32"/>
      <c r="E189" s="32"/>
      <c r="F189" s="40"/>
      <c r="G189" s="32"/>
      <c r="H189" s="25"/>
      <c r="I189" s="41" t="str">
        <f t="shared" si="2"/>
        <v/>
      </c>
      <c r="J189" s="41"/>
      <c r="P189" s="23">
        <v>187</v>
      </c>
    </row>
    <row r="190" spans="2:16" x14ac:dyDescent="0.2">
      <c r="B190" s="25"/>
      <c r="C190" s="32"/>
      <c r="D190" s="32"/>
      <c r="E190" s="32"/>
      <c r="F190" s="40"/>
      <c r="G190" s="32"/>
      <c r="H190" s="25"/>
      <c r="I190" s="41" t="str">
        <f t="shared" si="2"/>
        <v/>
      </c>
      <c r="J190" s="41"/>
      <c r="P190" s="23">
        <v>188</v>
      </c>
    </row>
    <row r="191" spans="2:16" x14ac:dyDescent="0.2">
      <c r="B191" s="25"/>
      <c r="C191" s="32"/>
      <c r="D191" s="32"/>
      <c r="E191" s="32"/>
      <c r="F191" s="40"/>
      <c r="G191" s="32"/>
      <c r="H191" s="25"/>
      <c r="I191" s="41" t="str">
        <f t="shared" si="2"/>
        <v/>
      </c>
      <c r="J191" s="41"/>
      <c r="P191" s="23">
        <v>189</v>
      </c>
    </row>
    <row r="192" spans="2:16" x14ac:dyDescent="0.2">
      <c r="B192" s="25"/>
      <c r="C192" s="32"/>
      <c r="D192" s="32"/>
      <c r="E192" s="32"/>
      <c r="F192" s="40"/>
      <c r="G192" s="32"/>
      <c r="H192" s="25"/>
      <c r="I192" s="41" t="str">
        <f t="shared" si="2"/>
        <v/>
      </c>
      <c r="J192" s="41"/>
      <c r="P192" s="23">
        <v>190</v>
      </c>
    </row>
    <row r="193" spans="2:16" x14ac:dyDescent="0.2">
      <c r="B193" s="25"/>
      <c r="C193" s="32"/>
      <c r="D193" s="32"/>
      <c r="E193" s="32"/>
      <c r="F193" s="40"/>
      <c r="G193" s="32"/>
      <c r="H193" s="25"/>
      <c r="I193" s="41" t="str">
        <f t="shared" si="2"/>
        <v/>
      </c>
      <c r="J193" s="41"/>
      <c r="P193" s="23">
        <v>191</v>
      </c>
    </row>
    <row r="194" spans="2:16" x14ac:dyDescent="0.2">
      <c r="B194" s="25"/>
      <c r="C194" s="32"/>
      <c r="D194" s="32"/>
      <c r="E194" s="32"/>
      <c r="F194" s="40"/>
      <c r="G194" s="32"/>
      <c r="H194" s="25"/>
      <c r="I194" s="41" t="str">
        <f t="shared" si="2"/>
        <v/>
      </c>
      <c r="J194" s="41"/>
      <c r="P194" s="23">
        <v>192</v>
      </c>
    </row>
    <row r="195" spans="2:16" x14ac:dyDescent="0.2">
      <c r="B195" s="25"/>
      <c r="C195" s="32"/>
      <c r="D195" s="32"/>
      <c r="E195" s="32"/>
      <c r="F195" s="40"/>
      <c r="G195" s="32"/>
      <c r="H195" s="25"/>
      <c r="I195" s="41" t="str">
        <f t="shared" si="2"/>
        <v/>
      </c>
      <c r="J195" s="41"/>
      <c r="P195" s="23">
        <v>193</v>
      </c>
    </row>
    <row r="196" spans="2:16" x14ac:dyDescent="0.2">
      <c r="B196" s="25"/>
      <c r="C196" s="32"/>
      <c r="D196" s="32"/>
      <c r="E196" s="32"/>
      <c r="F196" s="40"/>
      <c r="G196" s="32"/>
      <c r="H196" s="25"/>
      <c r="I196" s="41" t="str">
        <f t="shared" si="2"/>
        <v/>
      </c>
      <c r="J196" s="41"/>
      <c r="P196" s="23">
        <v>194</v>
      </c>
    </row>
    <row r="197" spans="2:16" x14ac:dyDescent="0.2">
      <c r="B197" s="25"/>
      <c r="C197" s="32"/>
      <c r="D197" s="32"/>
      <c r="E197" s="32"/>
      <c r="F197" s="40"/>
      <c r="G197" s="32"/>
      <c r="H197" s="25"/>
      <c r="I197" s="41" t="str">
        <f t="shared" si="2"/>
        <v/>
      </c>
      <c r="J197" s="41"/>
      <c r="P197" s="23">
        <v>195</v>
      </c>
    </row>
    <row r="198" spans="2:16" x14ac:dyDescent="0.2">
      <c r="B198" s="25"/>
      <c r="C198" s="32"/>
      <c r="D198" s="32"/>
      <c r="E198" s="32"/>
      <c r="F198" s="40"/>
      <c r="G198" s="32"/>
      <c r="H198" s="25"/>
      <c r="I198" s="41" t="str">
        <f t="shared" si="2"/>
        <v/>
      </c>
      <c r="J198" s="41"/>
      <c r="P198" s="23">
        <v>196</v>
      </c>
    </row>
    <row r="199" spans="2:16" x14ac:dyDescent="0.2">
      <c r="B199" s="25"/>
      <c r="C199" s="32"/>
      <c r="D199" s="32"/>
      <c r="E199" s="32"/>
      <c r="F199" s="40"/>
      <c r="G199" s="32"/>
      <c r="H199" s="25"/>
      <c r="I199" s="41" t="str">
        <f t="shared" si="2"/>
        <v/>
      </c>
      <c r="J199" s="41"/>
      <c r="P199" s="23">
        <v>197</v>
      </c>
    </row>
    <row r="200" spans="2:16" x14ac:dyDescent="0.2">
      <c r="B200" s="25"/>
      <c r="C200" s="32"/>
      <c r="D200" s="32"/>
      <c r="E200" s="32"/>
      <c r="F200" s="40"/>
      <c r="G200" s="32"/>
      <c r="H200" s="25"/>
      <c r="I200" s="41" t="str">
        <f t="shared" si="2"/>
        <v/>
      </c>
      <c r="J200" s="41"/>
      <c r="P200" s="23">
        <v>198</v>
      </c>
    </row>
    <row r="201" spans="2:16" x14ac:dyDescent="0.2">
      <c r="B201" s="25"/>
      <c r="C201" s="32"/>
      <c r="D201" s="32"/>
      <c r="E201" s="32"/>
      <c r="F201" s="40"/>
      <c r="G201" s="32"/>
      <c r="H201" s="25"/>
      <c r="I201" s="41" t="str">
        <f t="shared" si="2"/>
        <v/>
      </c>
      <c r="J201" s="41"/>
      <c r="P201" s="23">
        <v>199</v>
      </c>
    </row>
    <row r="202" spans="2:16" x14ac:dyDescent="0.2">
      <c r="B202" s="25"/>
      <c r="C202" s="32"/>
      <c r="D202" s="32"/>
      <c r="E202" s="32"/>
      <c r="F202" s="40"/>
      <c r="G202" s="32"/>
      <c r="H202" s="25"/>
      <c r="I202" s="41" t="str">
        <f t="shared" si="2"/>
        <v/>
      </c>
      <c r="J202" s="41"/>
      <c r="P202" s="23">
        <v>200</v>
      </c>
    </row>
    <row r="203" spans="2:16" x14ac:dyDescent="0.2">
      <c r="B203" s="25"/>
      <c r="C203" s="32"/>
      <c r="D203" s="32"/>
      <c r="E203" s="32"/>
      <c r="F203" s="40"/>
      <c r="G203" s="32"/>
      <c r="H203" s="25"/>
      <c r="I203" s="41" t="str">
        <f t="shared" si="2"/>
        <v/>
      </c>
      <c r="J203" s="41"/>
      <c r="P203" s="23">
        <v>201</v>
      </c>
    </row>
    <row r="204" spans="2:16" x14ac:dyDescent="0.2">
      <c r="B204" s="25"/>
      <c r="C204" s="32"/>
      <c r="D204" s="32"/>
      <c r="E204" s="32"/>
      <c r="F204" s="40"/>
      <c r="G204" s="32"/>
      <c r="H204" s="25"/>
      <c r="I204" s="41" t="str">
        <f t="shared" si="2"/>
        <v/>
      </c>
      <c r="J204" s="41"/>
      <c r="P204" s="23">
        <v>202</v>
      </c>
    </row>
    <row r="205" spans="2:16" x14ac:dyDescent="0.2">
      <c r="B205" s="25"/>
      <c r="C205" s="32"/>
      <c r="D205" s="32"/>
      <c r="E205" s="32"/>
      <c r="F205" s="40"/>
      <c r="G205" s="32"/>
      <c r="H205" s="25"/>
      <c r="I205" s="41" t="str">
        <f t="shared" si="2"/>
        <v/>
      </c>
      <c r="J205" s="41"/>
      <c r="P205" s="23">
        <v>203</v>
      </c>
    </row>
    <row r="206" spans="2:16" x14ac:dyDescent="0.2">
      <c r="B206" s="25"/>
      <c r="C206" s="32"/>
      <c r="D206" s="32"/>
      <c r="E206" s="32"/>
      <c r="F206" s="40"/>
      <c r="G206" s="32"/>
      <c r="H206" s="25"/>
      <c r="I206" s="41" t="str">
        <f t="shared" si="2"/>
        <v/>
      </c>
      <c r="J206" s="41"/>
      <c r="P206" s="23">
        <v>204</v>
      </c>
    </row>
    <row r="207" spans="2:16" x14ac:dyDescent="0.2">
      <c r="B207" s="25"/>
      <c r="C207" s="32"/>
      <c r="D207" s="32"/>
      <c r="E207" s="32"/>
      <c r="F207" s="40"/>
      <c r="G207" s="32"/>
      <c r="H207" s="25"/>
      <c r="I207" s="41" t="str">
        <f t="shared" si="2"/>
        <v/>
      </c>
      <c r="J207" s="41"/>
      <c r="P207" s="23">
        <v>205</v>
      </c>
    </row>
    <row r="208" spans="2:16" x14ac:dyDescent="0.2">
      <c r="B208" s="25"/>
      <c r="C208" s="32"/>
      <c r="D208" s="32"/>
      <c r="E208" s="32"/>
      <c r="F208" s="40"/>
      <c r="G208" s="32"/>
      <c r="H208" s="25"/>
      <c r="I208" s="41" t="str">
        <f t="shared" si="2"/>
        <v/>
      </c>
      <c r="J208" s="41"/>
      <c r="P208" s="23">
        <v>206</v>
      </c>
    </row>
    <row r="209" spans="2:16" x14ac:dyDescent="0.2">
      <c r="B209" s="25"/>
      <c r="C209" s="32"/>
      <c r="D209" s="32"/>
      <c r="E209" s="32"/>
      <c r="F209" s="40"/>
      <c r="G209" s="32"/>
      <c r="H209" s="25"/>
      <c r="I209" s="41" t="str">
        <f t="shared" si="2"/>
        <v/>
      </c>
      <c r="J209" s="41"/>
      <c r="P209" s="23">
        <v>207</v>
      </c>
    </row>
    <row r="210" spans="2:16" x14ac:dyDescent="0.2">
      <c r="B210" s="25"/>
      <c r="C210" s="32"/>
      <c r="D210" s="32"/>
      <c r="E210" s="32"/>
      <c r="F210" s="40"/>
      <c r="G210" s="32"/>
      <c r="H210" s="25"/>
      <c r="I210" s="41" t="str">
        <f t="shared" si="2"/>
        <v/>
      </c>
      <c r="J210" s="41"/>
      <c r="P210" s="23">
        <v>208</v>
      </c>
    </row>
    <row r="211" spans="2:16" x14ac:dyDescent="0.2">
      <c r="B211" s="25"/>
      <c r="C211" s="32"/>
      <c r="D211" s="32"/>
      <c r="E211" s="32"/>
      <c r="F211" s="40"/>
      <c r="G211" s="32"/>
      <c r="H211" s="25"/>
      <c r="I211" s="41" t="str">
        <f t="shared" si="2"/>
        <v/>
      </c>
      <c r="J211" s="41"/>
      <c r="P211" s="23">
        <v>209</v>
      </c>
    </row>
    <row r="212" spans="2:16" x14ac:dyDescent="0.2">
      <c r="B212" s="25"/>
      <c r="C212" s="32"/>
      <c r="D212" s="32"/>
      <c r="E212" s="32"/>
      <c r="F212" s="40"/>
      <c r="G212" s="32"/>
      <c r="H212" s="25"/>
      <c r="I212" s="41" t="str">
        <f t="shared" si="2"/>
        <v/>
      </c>
      <c r="J212" s="41"/>
      <c r="P212" s="23">
        <v>210</v>
      </c>
    </row>
    <row r="213" spans="2:16" x14ac:dyDescent="0.2">
      <c r="B213" s="25"/>
      <c r="C213" s="32"/>
      <c r="D213" s="32"/>
      <c r="E213" s="32"/>
      <c r="F213" s="40"/>
      <c r="G213" s="32"/>
      <c r="H213" s="25"/>
      <c r="I213" s="41" t="str">
        <f t="shared" si="2"/>
        <v/>
      </c>
      <c r="J213" s="41"/>
      <c r="P213" s="23">
        <v>211</v>
      </c>
    </row>
    <row r="214" spans="2:16" x14ac:dyDescent="0.2">
      <c r="B214" s="25"/>
      <c r="C214" s="32"/>
      <c r="D214" s="32"/>
      <c r="E214" s="32"/>
      <c r="F214" s="40"/>
      <c r="G214" s="32"/>
      <c r="H214" s="25"/>
      <c r="I214" s="41" t="str">
        <f t="shared" si="2"/>
        <v/>
      </c>
      <c r="J214" s="41"/>
      <c r="P214" s="23">
        <v>212</v>
      </c>
    </row>
    <row r="215" spans="2:16" x14ac:dyDescent="0.2">
      <c r="B215" s="25"/>
      <c r="C215" s="32"/>
      <c r="D215" s="32"/>
      <c r="E215" s="32"/>
      <c r="F215" s="40"/>
      <c r="G215" s="32"/>
      <c r="H215" s="25"/>
      <c r="I215" s="41" t="str">
        <f t="shared" si="2"/>
        <v/>
      </c>
      <c r="J215" s="41"/>
      <c r="P215" s="23">
        <v>213</v>
      </c>
    </row>
    <row r="216" spans="2:16" x14ac:dyDescent="0.2">
      <c r="B216" s="25"/>
      <c r="C216" s="32"/>
      <c r="D216" s="32"/>
      <c r="E216" s="32"/>
      <c r="F216" s="40"/>
      <c r="G216" s="32"/>
      <c r="H216" s="25"/>
      <c r="I216" s="41" t="str">
        <f t="shared" si="2"/>
        <v/>
      </c>
      <c r="J216" s="41"/>
      <c r="P216" s="23">
        <v>214</v>
      </c>
    </row>
    <row r="217" spans="2:16" x14ac:dyDescent="0.2">
      <c r="B217" s="25"/>
      <c r="C217" s="32"/>
      <c r="D217" s="32"/>
      <c r="E217" s="32"/>
      <c r="F217" s="40"/>
      <c r="G217" s="32"/>
      <c r="H217" s="25"/>
      <c r="I217" s="41" t="str">
        <f t="shared" si="2"/>
        <v/>
      </c>
      <c r="J217" s="41"/>
      <c r="P217" s="23">
        <v>215</v>
      </c>
    </row>
    <row r="218" spans="2:16" x14ac:dyDescent="0.2">
      <c r="B218" s="25"/>
      <c r="C218" s="32"/>
      <c r="D218" s="32"/>
      <c r="E218" s="32"/>
      <c r="F218" s="40"/>
      <c r="G218" s="32"/>
      <c r="H218" s="25"/>
      <c r="I218" s="41" t="str">
        <f t="shared" si="2"/>
        <v/>
      </c>
      <c r="J218" s="41"/>
      <c r="P218" s="23">
        <v>216</v>
      </c>
    </row>
    <row r="219" spans="2:16" x14ac:dyDescent="0.2">
      <c r="B219" s="25"/>
      <c r="C219" s="32"/>
      <c r="D219" s="32"/>
      <c r="E219" s="32"/>
      <c r="F219" s="40"/>
      <c r="G219" s="32"/>
      <c r="H219" s="25"/>
      <c r="I219" s="41" t="str">
        <f t="shared" si="2"/>
        <v/>
      </c>
      <c r="J219" s="41"/>
      <c r="P219" s="23">
        <v>217</v>
      </c>
    </row>
    <row r="220" spans="2:16" x14ac:dyDescent="0.2">
      <c r="B220" s="25"/>
      <c r="C220" s="32"/>
      <c r="D220" s="32"/>
      <c r="E220" s="32"/>
      <c r="F220" s="40"/>
      <c r="G220" s="32"/>
      <c r="H220" s="25"/>
      <c r="I220" s="41" t="str">
        <f t="shared" si="2"/>
        <v/>
      </c>
      <c r="J220" s="41"/>
      <c r="P220" s="23">
        <v>218</v>
      </c>
    </row>
    <row r="221" spans="2:16" x14ac:dyDescent="0.2">
      <c r="B221" s="25"/>
      <c r="C221" s="32"/>
      <c r="D221" s="32"/>
      <c r="E221" s="32"/>
      <c r="F221" s="40"/>
      <c r="G221" s="32"/>
      <c r="H221" s="25"/>
      <c r="I221" s="41" t="str">
        <f t="shared" si="2"/>
        <v/>
      </c>
      <c r="J221" s="41"/>
      <c r="P221" s="23">
        <v>219</v>
      </c>
    </row>
    <row r="222" spans="2:16" x14ac:dyDescent="0.2">
      <c r="B222" s="25"/>
      <c r="C222" s="32"/>
      <c r="D222" s="32"/>
      <c r="E222" s="32"/>
      <c r="F222" s="40"/>
      <c r="G222" s="32"/>
      <c r="H222" s="25"/>
      <c r="I222" s="41" t="str">
        <f t="shared" si="2"/>
        <v/>
      </c>
      <c r="J222" s="41"/>
      <c r="P222" s="23">
        <v>220</v>
      </c>
    </row>
    <row r="223" spans="2:16" x14ac:dyDescent="0.2">
      <c r="B223" s="25"/>
      <c r="C223" s="32"/>
      <c r="D223" s="32"/>
      <c r="E223" s="32"/>
      <c r="F223" s="40"/>
      <c r="G223" s="32"/>
      <c r="H223" s="25"/>
      <c r="I223" s="41" t="str">
        <f t="shared" si="2"/>
        <v/>
      </c>
      <c r="J223" s="41"/>
      <c r="P223" s="23">
        <v>221</v>
      </c>
    </row>
    <row r="224" spans="2:16" x14ac:dyDescent="0.2">
      <c r="B224" s="25"/>
      <c r="C224" s="32"/>
      <c r="D224" s="32"/>
      <c r="E224" s="32"/>
      <c r="F224" s="40"/>
      <c r="G224" s="32"/>
      <c r="H224" s="25"/>
      <c r="I224" s="41" t="str">
        <f t="shared" si="2"/>
        <v/>
      </c>
      <c r="J224" s="41"/>
      <c r="P224" s="23">
        <v>222</v>
      </c>
    </row>
    <row r="225" spans="2:16" x14ac:dyDescent="0.2">
      <c r="B225" s="25"/>
      <c r="C225" s="32"/>
      <c r="D225" s="32"/>
      <c r="E225" s="32"/>
      <c r="F225" s="40"/>
      <c r="G225" s="32"/>
      <c r="H225" s="25"/>
      <c r="I225" s="41" t="str">
        <f t="shared" si="2"/>
        <v/>
      </c>
      <c r="J225" s="41"/>
      <c r="P225" s="23">
        <v>223</v>
      </c>
    </row>
    <row r="226" spans="2:16" x14ac:dyDescent="0.2">
      <c r="B226" s="25"/>
      <c r="C226" s="32"/>
      <c r="D226" s="32"/>
      <c r="E226" s="32"/>
      <c r="F226" s="40"/>
      <c r="G226" s="32"/>
      <c r="H226" s="25"/>
      <c r="I226" s="41" t="str">
        <f t="shared" si="2"/>
        <v/>
      </c>
      <c r="J226" s="41"/>
      <c r="P226" s="23">
        <v>224</v>
      </c>
    </row>
    <row r="227" spans="2:16" x14ac:dyDescent="0.2">
      <c r="B227" s="25"/>
      <c r="C227" s="32"/>
      <c r="D227" s="32"/>
      <c r="E227" s="32"/>
      <c r="F227" s="40"/>
      <c r="G227" s="32"/>
      <c r="H227" s="25"/>
      <c r="I227" s="41" t="str">
        <f t="shared" si="2"/>
        <v/>
      </c>
      <c r="J227" s="41"/>
      <c r="P227" s="23">
        <v>225</v>
      </c>
    </row>
    <row r="228" spans="2:16" x14ac:dyDescent="0.2">
      <c r="B228" s="25"/>
      <c r="C228" s="32"/>
      <c r="D228" s="32"/>
      <c r="E228" s="32"/>
      <c r="F228" s="40"/>
      <c r="G228" s="32"/>
      <c r="H228" s="25"/>
      <c r="I228" s="41" t="str">
        <f t="shared" si="2"/>
        <v/>
      </c>
      <c r="J228" s="41"/>
      <c r="P228" s="23">
        <v>226</v>
      </c>
    </row>
    <row r="229" spans="2:16" x14ac:dyDescent="0.2">
      <c r="B229" s="25"/>
      <c r="C229" s="32"/>
      <c r="D229" s="32"/>
      <c r="E229" s="32"/>
      <c r="F229" s="40"/>
      <c r="G229" s="32"/>
      <c r="H229" s="25"/>
      <c r="I229" s="41" t="str">
        <f t="shared" si="2"/>
        <v/>
      </c>
      <c r="J229" s="41"/>
      <c r="P229" s="23">
        <v>227</v>
      </c>
    </row>
    <row r="230" spans="2:16" x14ac:dyDescent="0.2">
      <c r="B230" s="25"/>
      <c r="C230" s="32"/>
      <c r="D230" s="32"/>
      <c r="E230" s="32"/>
      <c r="F230" s="40"/>
      <c r="G230" s="32"/>
      <c r="H230" s="25"/>
      <c r="I230" s="41" t="str">
        <f t="shared" si="2"/>
        <v/>
      </c>
      <c r="J230" s="41"/>
      <c r="P230" s="23">
        <v>228</v>
      </c>
    </row>
    <row r="231" spans="2:16" x14ac:dyDescent="0.2">
      <c r="B231" s="25"/>
      <c r="C231" s="32"/>
      <c r="D231" s="32"/>
      <c r="E231" s="32"/>
      <c r="F231" s="40"/>
      <c r="G231" s="32"/>
      <c r="H231" s="25"/>
      <c r="I231" s="41" t="str">
        <f t="shared" si="2"/>
        <v/>
      </c>
      <c r="J231" s="41"/>
      <c r="P231" s="23">
        <v>229</v>
      </c>
    </row>
    <row r="232" spans="2:16" x14ac:dyDescent="0.2">
      <c r="B232" s="25"/>
      <c r="C232" s="32"/>
      <c r="D232" s="32"/>
      <c r="E232" s="32"/>
      <c r="F232" s="40"/>
      <c r="G232" s="32"/>
      <c r="H232" s="25"/>
      <c r="I232" s="41" t="str">
        <f t="shared" si="2"/>
        <v/>
      </c>
      <c r="J232" s="41"/>
      <c r="P232" s="23">
        <v>230</v>
      </c>
    </row>
    <row r="233" spans="2:16" x14ac:dyDescent="0.2">
      <c r="B233" s="25"/>
      <c r="C233" s="32"/>
      <c r="D233" s="32"/>
      <c r="E233" s="32"/>
      <c r="F233" s="40"/>
      <c r="G233" s="32"/>
      <c r="H233" s="25"/>
      <c r="I233" s="41" t="str">
        <f t="shared" si="2"/>
        <v/>
      </c>
      <c r="J233" s="41"/>
      <c r="P233" s="23">
        <v>231</v>
      </c>
    </row>
    <row r="234" spans="2:16" x14ac:dyDescent="0.2">
      <c r="B234" s="25"/>
      <c r="C234" s="32"/>
      <c r="D234" s="32"/>
      <c r="E234" s="32"/>
      <c r="F234" s="40"/>
      <c r="G234" s="32"/>
      <c r="H234" s="25"/>
      <c r="I234" s="41" t="str">
        <f t="shared" si="2"/>
        <v/>
      </c>
      <c r="J234" s="41"/>
      <c r="P234" s="23">
        <v>232</v>
      </c>
    </row>
    <row r="235" spans="2:16" x14ac:dyDescent="0.2">
      <c r="B235" s="25"/>
      <c r="C235" s="32"/>
      <c r="D235" s="32"/>
      <c r="E235" s="32"/>
      <c r="F235" s="40"/>
      <c r="G235" s="32"/>
      <c r="H235" s="25"/>
      <c r="I235" s="41" t="str">
        <f t="shared" si="2"/>
        <v/>
      </c>
      <c r="J235" s="41"/>
      <c r="P235" s="23">
        <v>233</v>
      </c>
    </row>
    <row r="236" spans="2:16" x14ac:dyDescent="0.2">
      <c r="B236" s="25"/>
      <c r="C236" s="32"/>
      <c r="D236" s="32"/>
      <c r="E236" s="32"/>
      <c r="F236" s="40"/>
      <c r="G236" s="32"/>
      <c r="H236" s="25"/>
      <c r="I236" s="41" t="str">
        <f t="shared" ref="I236:I299" si="3">IF($H236="","",TEXT($H236,"yyyy-mm"))</f>
        <v/>
      </c>
      <c r="J236" s="41"/>
      <c r="P236" s="23">
        <v>234</v>
      </c>
    </row>
    <row r="237" spans="2:16" x14ac:dyDescent="0.2">
      <c r="B237" s="25"/>
      <c r="C237" s="32"/>
      <c r="D237" s="32"/>
      <c r="E237" s="32"/>
      <c r="F237" s="40"/>
      <c r="G237" s="32"/>
      <c r="H237" s="25"/>
      <c r="I237" s="41" t="str">
        <f t="shared" si="3"/>
        <v/>
      </c>
      <c r="J237" s="41"/>
      <c r="P237" s="23">
        <v>235</v>
      </c>
    </row>
    <row r="238" spans="2:16" x14ac:dyDescent="0.2">
      <c r="B238" s="25"/>
      <c r="C238" s="32"/>
      <c r="D238" s="32"/>
      <c r="E238" s="32"/>
      <c r="F238" s="40"/>
      <c r="G238" s="32"/>
      <c r="H238" s="25"/>
      <c r="I238" s="41" t="str">
        <f t="shared" si="3"/>
        <v/>
      </c>
      <c r="J238" s="41"/>
      <c r="P238" s="23">
        <v>236</v>
      </c>
    </row>
    <row r="239" spans="2:16" x14ac:dyDescent="0.2">
      <c r="B239" s="25"/>
      <c r="C239" s="32"/>
      <c r="D239" s="32"/>
      <c r="E239" s="32"/>
      <c r="F239" s="40"/>
      <c r="G239" s="32"/>
      <c r="H239" s="25"/>
      <c r="I239" s="41" t="str">
        <f t="shared" si="3"/>
        <v/>
      </c>
      <c r="J239" s="41"/>
      <c r="P239" s="23">
        <v>237</v>
      </c>
    </row>
    <row r="240" spans="2:16" x14ac:dyDescent="0.2">
      <c r="B240" s="25"/>
      <c r="C240" s="32"/>
      <c r="D240" s="32"/>
      <c r="E240" s="32"/>
      <c r="F240" s="40"/>
      <c r="G240" s="32"/>
      <c r="H240" s="25"/>
      <c r="I240" s="41" t="str">
        <f t="shared" si="3"/>
        <v/>
      </c>
      <c r="J240" s="41"/>
      <c r="P240" s="23">
        <v>238</v>
      </c>
    </row>
    <row r="241" spans="2:16" x14ac:dyDescent="0.2">
      <c r="B241" s="25"/>
      <c r="C241" s="32"/>
      <c r="D241" s="32"/>
      <c r="E241" s="32"/>
      <c r="F241" s="40"/>
      <c r="G241" s="32"/>
      <c r="H241" s="25"/>
      <c r="I241" s="41" t="str">
        <f t="shared" si="3"/>
        <v/>
      </c>
      <c r="J241" s="41"/>
      <c r="P241" s="23">
        <v>239</v>
      </c>
    </row>
    <row r="242" spans="2:16" x14ac:dyDescent="0.2">
      <c r="B242" s="25"/>
      <c r="C242" s="32"/>
      <c r="D242" s="32"/>
      <c r="E242" s="32"/>
      <c r="F242" s="40"/>
      <c r="G242" s="32"/>
      <c r="H242" s="25"/>
      <c r="I242" s="41" t="str">
        <f t="shared" si="3"/>
        <v/>
      </c>
      <c r="J242" s="41"/>
      <c r="P242" s="23">
        <v>240</v>
      </c>
    </row>
    <row r="243" spans="2:16" x14ac:dyDescent="0.2">
      <c r="B243" s="25"/>
      <c r="C243" s="32"/>
      <c r="D243" s="32"/>
      <c r="E243" s="32"/>
      <c r="F243" s="40"/>
      <c r="G243" s="32"/>
      <c r="H243" s="25"/>
      <c r="I243" s="41" t="str">
        <f t="shared" si="3"/>
        <v/>
      </c>
      <c r="J243" s="41"/>
      <c r="P243" s="23">
        <v>241</v>
      </c>
    </row>
    <row r="244" spans="2:16" x14ac:dyDescent="0.2">
      <c r="B244" s="25"/>
      <c r="C244" s="32"/>
      <c r="D244" s="32"/>
      <c r="E244" s="32"/>
      <c r="F244" s="40"/>
      <c r="G244" s="32"/>
      <c r="H244" s="25"/>
      <c r="I244" s="41" t="str">
        <f t="shared" si="3"/>
        <v/>
      </c>
      <c r="J244" s="41"/>
      <c r="P244" s="23">
        <v>242</v>
      </c>
    </row>
    <row r="245" spans="2:16" x14ac:dyDescent="0.2">
      <c r="B245" s="25"/>
      <c r="C245" s="32"/>
      <c r="D245" s="32"/>
      <c r="E245" s="32"/>
      <c r="F245" s="40"/>
      <c r="G245" s="32"/>
      <c r="H245" s="25"/>
      <c r="I245" s="41" t="str">
        <f t="shared" si="3"/>
        <v/>
      </c>
      <c r="J245" s="41"/>
      <c r="P245" s="23">
        <v>243</v>
      </c>
    </row>
    <row r="246" spans="2:16" x14ac:dyDescent="0.2">
      <c r="B246" s="25"/>
      <c r="C246" s="32"/>
      <c r="D246" s="32"/>
      <c r="E246" s="32"/>
      <c r="F246" s="40"/>
      <c r="G246" s="32"/>
      <c r="H246" s="25"/>
      <c r="I246" s="41" t="str">
        <f t="shared" si="3"/>
        <v/>
      </c>
      <c r="J246" s="41"/>
      <c r="P246" s="23">
        <v>244</v>
      </c>
    </row>
    <row r="247" spans="2:16" x14ac:dyDescent="0.2">
      <c r="B247" s="25"/>
      <c r="C247" s="32"/>
      <c r="D247" s="32"/>
      <c r="E247" s="32"/>
      <c r="F247" s="40"/>
      <c r="G247" s="32"/>
      <c r="H247" s="25"/>
      <c r="I247" s="41" t="str">
        <f t="shared" si="3"/>
        <v/>
      </c>
      <c r="J247" s="41"/>
      <c r="P247" s="23">
        <v>245</v>
      </c>
    </row>
    <row r="248" spans="2:16" x14ac:dyDescent="0.2">
      <c r="B248" s="25"/>
      <c r="C248" s="32"/>
      <c r="D248" s="32"/>
      <c r="E248" s="32"/>
      <c r="F248" s="40"/>
      <c r="G248" s="32"/>
      <c r="H248" s="25"/>
      <c r="I248" s="41" t="str">
        <f t="shared" si="3"/>
        <v/>
      </c>
      <c r="J248" s="41"/>
      <c r="P248" s="23">
        <v>246</v>
      </c>
    </row>
    <row r="249" spans="2:16" x14ac:dyDescent="0.2">
      <c r="B249" s="25"/>
      <c r="C249" s="32"/>
      <c r="D249" s="32"/>
      <c r="E249" s="32"/>
      <c r="F249" s="40"/>
      <c r="G249" s="32"/>
      <c r="H249" s="25"/>
      <c r="I249" s="41" t="str">
        <f t="shared" si="3"/>
        <v/>
      </c>
      <c r="J249" s="41"/>
      <c r="P249" s="23">
        <v>247</v>
      </c>
    </row>
    <row r="250" spans="2:16" x14ac:dyDescent="0.2">
      <c r="B250" s="25"/>
      <c r="C250" s="32"/>
      <c r="D250" s="32"/>
      <c r="E250" s="32"/>
      <c r="F250" s="40"/>
      <c r="G250" s="32"/>
      <c r="H250" s="25"/>
      <c r="I250" s="41" t="str">
        <f t="shared" si="3"/>
        <v/>
      </c>
      <c r="J250" s="41"/>
      <c r="P250" s="23">
        <v>248</v>
      </c>
    </row>
    <row r="251" spans="2:16" x14ac:dyDescent="0.2">
      <c r="B251" s="25"/>
      <c r="C251" s="32"/>
      <c r="D251" s="32"/>
      <c r="E251" s="32"/>
      <c r="F251" s="40"/>
      <c r="G251" s="32"/>
      <c r="H251" s="25"/>
      <c r="I251" s="41" t="str">
        <f t="shared" si="3"/>
        <v/>
      </c>
      <c r="J251" s="41"/>
      <c r="P251" s="23">
        <v>249</v>
      </c>
    </row>
    <row r="252" spans="2:16" x14ac:dyDescent="0.2">
      <c r="B252" s="25"/>
      <c r="C252" s="32"/>
      <c r="D252" s="32"/>
      <c r="E252" s="32"/>
      <c r="F252" s="40"/>
      <c r="G252" s="32"/>
      <c r="H252" s="25"/>
      <c r="I252" s="41" t="str">
        <f t="shared" si="3"/>
        <v/>
      </c>
      <c r="J252" s="41"/>
      <c r="P252" s="23">
        <v>250</v>
      </c>
    </row>
    <row r="253" spans="2:16" x14ac:dyDescent="0.2">
      <c r="B253" s="25"/>
      <c r="C253" s="32"/>
      <c r="D253" s="32"/>
      <c r="E253" s="32"/>
      <c r="F253" s="40"/>
      <c r="G253" s="32"/>
      <c r="H253" s="25"/>
      <c r="I253" s="41" t="str">
        <f t="shared" si="3"/>
        <v/>
      </c>
      <c r="J253" s="41"/>
      <c r="P253" s="23">
        <v>251</v>
      </c>
    </row>
    <row r="254" spans="2:16" x14ac:dyDescent="0.2">
      <c r="B254" s="25"/>
      <c r="C254" s="32"/>
      <c r="D254" s="32"/>
      <c r="E254" s="32"/>
      <c r="F254" s="40"/>
      <c r="G254" s="32"/>
      <c r="H254" s="25"/>
      <c r="I254" s="41" t="str">
        <f t="shared" si="3"/>
        <v/>
      </c>
      <c r="J254" s="41"/>
      <c r="P254" s="23">
        <v>252</v>
      </c>
    </row>
    <row r="255" spans="2:16" x14ac:dyDescent="0.2">
      <c r="B255" s="25"/>
      <c r="C255" s="32"/>
      <c r="D255" s="32"/>
      <c r="E255" s="32"/>
      <c r="F255" s="40"/>
      <c r="G255" s="32"/>
      <c r="H255" s="25"/>
      <c r="I255" s="41" t="str">
        <f t="shared" si="3"/>
        <v/>
      </c>
      <c r="J255" s="41"/>
      <c r="P255" s="23">
        <v>253</v>
      </c>
    </row>
    <row r="256" spans="2:16" x14ac:dyDescent="0.2">
      <c r="B256" s="25"/>
      <c r="C256" s="32"/>
      <c r="D256" s="32"/>
      <c r="E256" s="32"/>
      <c r="F256" s="40"/>
      <c r="G256" s="32"/>
      <c r="H256" s="25"/>
      <c r="I256" s="41" t="str">
        <f t="shared" si="3"/>
        <v/>
      </c>
      <c r="J256" s="41"/>
      <c r="P256" s="23">
        <v>254</v>
      </c>
    </row>
    <row r="257" spans="2:16" x14ac:dyDescent="0.2">
      <c r="B257" s="25"/>
      <c r="C257" s="32"/>
      <c r="D257" s="32"/>
      <c r="E257" s="32"/>
      <c r="F257" s="40"/>
      <c r="G257" s="32"/>
      <c r="H257" s="25"/>
      <c r="I257" s="41" t="str">
        <f t="shared" si="3"/>
        <v/>
      </c>
      <c r="J257" s="41"/>
      <c r="P257" s="23">
        <v>255</v>
      </c>
    </row>
    <row r="258" spans="2:16" x14ac:dyDescent="0.2">
      <c r="B258" s="25"/>
      <c r="C258" s="32"/>
      <c r="D258" s="32"/>
      <c r="E258" s="32"/>
      <c r="F258" s="40"/>
      <c r="G258" s="32"/>
      <c r="H258" s="25"/>
      <c r="I258" s="41" t="str">
        <f t="shared" si="3"/>
        <v/>
      </c>
      <c r="J258" s="41"/>
      <c r="P258" s="23">
        <v>256</v>
      </c>
    </row>
    <row r="259" spans="2:16" x14ac:dyDescent="0.2">
      <c r="B259" s="25"/>
      <c r="C259" s="32"/>
      <c r="D259" s="32"/>
      <c r="E259" s="32"/>
      <c r="F259" s="40"/>
      <c r="G259" s="32"/>
      <c r="H259" s="25"/>
      <c r="I259" s="41" t="str">
        <f t="shared" si="3"/>
        <v/>
      </c>
      <c r="J259" s="41"/>
      <c r="P259" s="23">
        <v>257</v>
      </c>
    </row>
    <row r="260" spans="2:16" x14ac:dyDescent="0.2">
      <c r="B260" s="25"/>
      <c r="C260" s="32"/>
      <c r="D260" s="32"/>
      <c r="E260" s="32"/>
      <c r="F260" s="40"/>
      <c r="G260" s="32"/>
      <c r="H260" s="25"/>
      <c r="I260" s="41" t="str">
        <f t="shared" si="3"/>
        <v/>
      </c>
      <c r="J260" s="41"/>
      <c r="P260" s="23">
        <v>258</v>
      </c>
    </row>
    <row r="261" spans="2:16" x14ac:dyDescent="0.2">
      <c r="B261" s="25"/>
      <c r="C261" s="32"/>
      <c r="D261" s="32"/>
      <c r="E261" s="32"/>
      <c r="F261" s="40"/>
      <c r="G261" s="32"/>
      <c r="H261" s="25"/>
      <c r="I261" s="41" t="str">
        <f t="shared" si="3"/>
        <v/>
      </c>
      <c r="J261" s="41"/>
      <c r="P261" s="23">
        <v>259</v>
      </c>
    </row>
    <row r="262" spans="2:16" x14ac:dyDescent="0.2">
      <c r="B262" s="25"/>
      <c r="C262" s="32"/>
      <c r="D262" s="32"/>
      <c r="E262" s="32"/>
      <c r="F262" s="40"/>
      <c r="G262" s="32"/>
      <c r="H262" s="25"/>
      <c r="I262" s="41" t="str">
        <f t="shared" si="3"/>
        <v/>
      </c>
      <c r="J262" s="41"/>
      <c r="P262" s="23">
        <v>260</v>
      </c>
    </row>
    <row r="263" spans="2:16" x14ac:dyDescent="0.2">
      <c r="B263" s="25"/>
      <c r="C263" s="32"/>
      <c r="D263" s="32"/>
      <c r="E263" s="32"/>
      <c r="F263" s="40"/>
      <c r="G263" s="32"/>
      <c r="H263" s="25"/>
      <c r="I263" s="41" t="str">
        <f t="shared" si="3"/>
        <v/>
      </c>
      <c r="J263" s="41"/>
      <c r="P263" s="23">
        <v>261</v>
      </c>
    </row>
    <row r="264" spans="2:16" x14ac:dyDescent="0.2">
      <c r="B264" s="25"/>
      <c r="C264" s="32"/>
      <c r="D264" s="32"/>
      <c r="E264" s="32"/>
      <c r="F264" s="40"/>
      <c r="G264" s="32"/>
      <c r="H264" s="25"/>
      <c r="I264" s="41" t="str">
        <f t="shared" si="3"/>
        <v/>
      </c>
      <c r="J264" s="41"/>
      <c r="P264" s="23">
        <v>262</v>
      </c>
    </row>
    <row r="265" spans="2:16" x14ac:dyDescent="0.2">
      <c r="B265" s="25"/>
      <c r="C265" s="32"/>
      <c r="D265" s="32"/>
      <c r="E265" s="32"/>
      <c r="F265" s="40"/>
      <c r="G265" s="32"/>
      <c r="H265" s="25"/>
      <c r="I265" s="41" t="str">
        <f t="shared" si="3"/>
        <v/>
      </c>
      <c r="J265" s="41"/>
      <c r="P265" s="23">
        <v>263</v>
      </c>
    </row>
    <row r="266" spans="2:16" x14ac:dyDescent="0.2">
      <c r="B266" s="25"/>
      <c r="C266" s="32"/>
      <c r="D266" s="32"/>
      <c r="E266" s="32"/>
      <c r="F266" s="40"/>
      <c r="G266" s="32"/>
      <c r="H266" s="25"/>
      <c r="I266" s="41" t="str">
        <f t="shared" si="3"/>
        <v/>
      </c>
      <c r="J266" s="41"/>
      <c r="P266" s="23">
        <v>264</v>
      </c>
    </row>
    <row r="267" spans="2:16" x14ac:dyDescent="0.2">
      <c r="B267" s="25"/>
      <c r="C267" s="32"/>
      <c r="D267" s="32"/>
      <c r="E267" s="32"/>
      <c r="F267" s="40"/>
      <c r="G267" s="32"/>
      <c r="H267" s="25"/>
      <c r="I267" s="41" t="str">
        <f t="shared" si="3"/>
        <v/>
      </c>
      <c r="J267" s="41"/>
      <c r="P267" s="23">
        <v>265</v>
      </c>
    </row>
    <row r="268" spans="2:16" x14ac:dyDescent="0.2">
      <c r="B268" s="25"/>
      <c r="C268" s="32"/>
      <c r="D268" s="32"/>
      <c r="E268" s="32"/>
      <c r="F268" s="40"/>
      <c r="G268" s="32"/>
      <c r="H268" s="25"/>
      <c r="I268" s="41" t="str">
        <f t="shared" si="3"/>
        <v/>
      </c>
      <c r="J268" s="41"/>
      <c r="P268" s="23">
        <v>266</v>
      </c>
    </row>
    <row r="269" spans="2:16" x14ac:dyDescent="0.2">
      <c r="B269" s="25"/>
      <c r="C269" s="32"/>
      <c r="D269" s="32"/>
      <c r="E269" s="32"/>
      <c r="F269" s="40"/>
      <c r="G269" s="32"/>
      <c r="H269" s="25"/>
      <c r="I269" s="41" t="str">
        <f t="shared" si="3"/>
        <v/>
      </c>
      <c r="J269" s="41"/>
      <c r="P269" s="23">
        <v>267</v>
      </c>
    </row>
    <row r="270" spans="2:16" x14ac:dyDescent="0.2">
      <c r="B270" s="25"/>
      <c r="C270" s="32"/>
      <c r="D270" s="32"/>
      <c r="E270" s="32"/>
      <c r="F270" s="40"/>
      <c r="G270" s="32"/>
      <c r="H270" s="25"/>
      <c r="I270" s="41" t="str">
        <f t="shared" si="3"/>
        <v/>
      </c>
      <c r="J270" s="41"/>
      <c r="P270" s="23">
        <v>268</v>
      </c>
    </row>
    <row r="271" spans="2:16" x14ac:dyDescent="0.2">
      <c r="B271" s="25"/>
      <c r="C271" s="32"/>
      <c r="D271" s="32"/>
      <c r="E271" s="32"/>
      <c r="F271" s="40"/>
      <c r="G271" s="32"/>
      <c r="H271" s="25"/>
      <c r="I271" s="41" t="str">
        <f t="shared" si="3"/>
        <v/>
      </c>
      <c r="J271" s="41"/>
      <c r="P271" s="23">
        <v>269</v>
      </c>
    </row>
    <row r="272" spans="2:16" x14ac:dyDescent="0.2">
      <c r="B272" s="25"/>
      <c r="C272" s="32"/>
      <c r="D272" s="32"/>
      <c r="E272" s="32"/>
      <c r="F272" s="40"/>
      <c r="G272" s="32"/>
      <c r="H272" s="25"/>
      <c r="I272" s="41" t="str">
        <f t="shared" si="3"/>
        <v/>
      </c>
      <c r="J272" s="41"/>
      <c r="P272" s="23">
        <v>270</v>
      </c>
    </row>
    <row r="273" spans="2:16" x14ac:dyDescent="0.2">
      <c r="B273" s="25"/>
      <c r="C273" s="32"/>
      <c r="D273" s="32"/>
      <c r="E273" s="32"/>
      <c r="F273" s="40"/>
      <c r="G273" s="32"/>
      <c r="H273" s="25"/>
      <c r="I273" s="41" t="str">
        <f t="shared" si="3"/>
        <v/>
      </c>
      <c r="J273" s="41"/>
      <c r="P273" s="23">
        <v>271</v>
      </c>
    </row>
    <row r="274" spans="2:16" x14ac:dyDescent="0.2">
      <c r="B274" s="25"/>
      <c r="C274" s="32"/>
      <c r="D274" s="32"/>
      <c r="E274" s="32"/>
      <c r="F274" s="40"/>
      <c r="G274" s="32"/>
      <c r="H274" s="25"/>
      <c r="I274" s="41" t="str">
        <f t="shared" si="3"/>
        <v/>
      </c>
      <c r="J274" s="41"/>
      <c r="P274" s="23">
        <v>272</v>
      </c>
    </row>
    <row r="275" spans="2:16" x14ac:dyDescent="0.2">
      <c r="B275" s="25"/>
      <c r="C275" s="32"/>
      <c r="D275" s="32"/>
      <c r="E275" s="32"/>
      <c r="F275" s="40"/>
      <c r="G275" s="32"/>
      <c r="H275" s="25"/>
      <c r="I275" s="41" t="str">
        <f t="shared" si="3"/>
        <v/>
      </c>
      <c r="J275" s="41"/>
      <c r="P275" s="23">
        <v>273</v>
      </c>
    </row>
    <row r="276" spans="2:16" x14ac:dyDescent="0.2">
      <c r="B276" s="25"/>
      <c r="C276" s="32"/>
      <c r="D276" s="32"/>
      <c r="E276" s="32"/>
      <c r="F276" s="40"/>
      <c r="G276" s="32"/>
      <c r="H276" s="25"/>
      <c r="I276" s="41" t="str">
        <f t="shared" si="3"/>
        <v/>
      </c>
      <c r="J276" s="41"/>
      <c r="P276" s="23">
        <v>274</v>
      </c>
    </row>
    <row r="277" spans="2:16" x14ac:dyDescent="0.2">
      <c r="B277" s="25"/>
      <c r="C277" s="32"/>
      <c r="D277" s="32"/>
      <c r="E277" s="32"/>
      <c r="F277" s="40"/>
      <c r="G277" s="32"/>
      <c r="H277" s="25"/>
      <c r="I277" s="41" t="str">
        <f t="shared" si="3"/>
        <v/>
      </c>
      <c r="J277" s="41"/>
      <c r="P277" s="23">
        <v>275</v>
      </c>
    </row>
    <row r="278" spans="2:16" x14ac:dyDescent="0.2">
      <c r="B278" s="25"/>
      <c r="C278" s="32"/>
      <c r="D278" s="32"/>
      <c r="E278" s="32"/>
      <c r="F278" s="40"/>
      <c r="G278" s="32"/>
      <c r="H278" s="25"/>
      <c r="I278" s="41" t="str">
        <f t="shared" si="3"/>
        <v/>
      </c>
      <c r="J278" s="41"/>
      <c r="P278" s="23">
        <v>276</v>
      </c>
    </row>
    <row r="279" spans="2:16" x14ac:dyDescent="0.2">
      <c r="B279" s="25"/>
      <c r="C279" s="32"/>
      <c r="D279" s="32"/>
      <c r="E279" s="32"/>
      <c r="F279" s="40"/>
      <c r="G279" s="32"/>
      <c r="H279" s="25"/>
      <c r="I279" s="41" t="str">
        <f t="shared" si="3"/>
        <v/>
      </c>
      <c r="J279" s="41"/>
      <c r="P279" s="23">
        <v>277</v>
      </c>
    </row>
    <row r="280" spans="2:16" x14ac:dyDescent="0.2">
      <c r="B280" s="25"/>
      <c r="C280" s="32"/>
      <c r="D280" s="32"/>
      <c r="E280" s="32"/>
      <c r="F280" s="40"/>
      <c r="G280" s="32"/>
      <c r="H280" s="25"/>
      <c r="I280" s="41" t="str">
        <f t="shared" si="3"/>
        <v/>
      </c>
      <c r="J280" s="41"/>
      <c r="P280" s="23">
        <v>278</v>
      </c>
    </row>
    <row r="281" spans="2:16" x14ac:dyDescent="0.2">
      <c r="B281" s="25"/>
      <c r="C281" s="32"/>
      <c r="D281" s="32"/>
      <c r="E281" s="32"/>
      <c r="F281" s="40"/>
      <c r="G281" s="32"/>
      <c r="H281" s="25"/>
      <c r="I281" s="41" t="str">
        <f t="shared" si="3"/>
        <v/>
      </c>
      <c r="J281" s="41"/>
      <c r="P281" s="23">
        <v>279</v>
      </c>
    </row>
    <row r="282" spans="2:16" x14ac:dyDescent="0.2">
      <c r="B282" s="25"/>
      <c r="C282" s="32"/>
      <c r="D282" s="32"/>
      <c r="E282" s="32"/>
      <c r="F282" s="40"/>
      <c r="G282" s="32"/>
      <c r="H282" s="25"/>
      <c r="I282" s="41" t="str">
        <f t="shared" si="3"/>
        <v/>
      </c>
      <c r="J282" s="41"/>
      <c r="P282" s="23">
        <v>280</v>
      </c>
    </row>
    <row r="283" spans="2:16" x14ac:dyDescent="0.2">
      <c r="B283" s="25"/>
      <c r="C283" s="32"/>
      <c r="D283" s="32"/>
      <c r="E283" s="32"/>
      <c r="F283" s="40"/>
      <c r="G283" s="32"/>
      <c r="H283" s="25"/>
      <c r="I283" s="41" t="str">
        <f t="shared" si="3"/>
        <v/>
      </c>
      <c r="J283" s="41"/>
      <c r="P283" s="23">
        <v>281</v>
      </c>
    </row>
    <row r="284" spans="2:16" x14ac:dyDescent="0.2">
      <c r="B284" s="25"/>
      <c r="C284" s="32"/>
      <c r="D284" s="32"/>
      <c r="E284" s="32"/>
      <c r="F284" s="40"/>
      <c r="G284" s="32"/>
      <c r="H284" s="25"/>
      <c r="I284" s="41" t="str">
        <f t="shared" si="3"/>
        <v/>
      </c>
      <c r="J284" s="41"/>
      <c r="P284" s="23">
        <v>282</v>
      </c>
    </row>
    <row r="285" spans="2:16" x14ac:dyDescent="0.2">
      <c r="B285" s="25"/>
      <c r="C285" s="32"/>
      <c r="D285" s="32"/>
      <c r="E285" s="32"/>
      <c r="F285" s="40"/>
      <c r="G285" s="32"/>
      <c r="H285" s="25"/>
      <c r="I285" s="41" t="str">
        <f t="shared" si="3"/>
        <v/>
      </c>
      <c r="J285" s="41"/>
      <c r="P285" s="23">
        <v>283</v>
      </c>
    </row>
    <row r="286" spans="2:16" x14ac:dyDescent="0.2">
      <c r="B286" s="25"/>
      <c r="C286" s="32"/>
      <c r="D286" s="32"/>
      <c r="E286" s="32"/>
      <c r="F286" s="40"/>
      <c r="G286" s="32"/>
      <c r="H286" s="25"/>
      <c r="I286" s="41" t="str">
        <f t="shared" si="3"/>
        <v/>
      </c>
      <c r="J286" s="41"/>
      <c r="P286" s="23">
        <v>284</v>
      </c>
    </row>
    <row r="287" spans="2:16" x14ac:dyDescent="0.2">
      <c r="B287" s="25"/>
      <c r="C287" s="32"/>
      <c r="D287" s="32"/>
      <c r="E287" s="32"/>
      <c r="F287" s="40"/>
      <c r="G287" s="32"/>
      <c r="H287" s="25"/>
      <c r="I287" s="41" t="str">
        <f t="shared" si="3"/>
        <v/>
      </c>
      <c r="J287" s="41"/>
      <c r="P287" s="23">
        <v>285</v>
      </c>
    </row>
    <row r="288" spans="2:16" x14ac:dyDescent="0.2">
      <c r="B288" s="25"/>
      <c r="C288" s="32"/>
      <c r="D288" s="32"/>
      <c r="E288" s="32"/>
      <c r="F288" s="40"/>
      <c r="G288" s="32"/>
      <c r="H288" s="25"/>
      <c r="I288" s="41" t="str">
        <f t="shared" si="3"/>
        <v/>
      </c>
      <c r="J288" s="41"/>
      <c r="P288" s="23">
        <v>286</v>
      </c>
    </row>
    <row r="289" spans="2:16" x14ac:dyDescent="0.2">
      <c r="B289" s="25"/>
      <c r="C289" s="32"/>
      <c r="D289" s="32"/>
      <c r="E289" s="32"/>
      <c r="F289" s="40"/>
      <c r="G289" s="32"/>
      <c r="H289" s="25"/>
      <c r="I289" s="41" t="str">
        <f t="shared" si="3"/>
        <v/>
      </c>
      <c r="J289" s="41"/>
      <c r="P289" s="23">
        <v>287</v>
      </c>
    </row>
    <row r="290" spans="2:16" x14ac:dyDescent="0.2">
      <c r="B290" s="25"/>
      <c r="C290" s="32"/>
      <c r="D290" s="32"/>
      <c r="E290" s="32"/>
      <c r="F290" s="40"/>
      <c r="G290" s="32"/>
      <c r="H290" s="25"/>
      <c r="I290" s="41" t="str">
        <f t="shared" si="3"/>
        <v/>
      </c>
      <c r="J290" s="41"/>
      <c r="P290" s="23">
        <v>288</v>
      </c>
    </row>
    <row r="291" spans="2:16" x14ac:dyDescent="0.2">
      <c r="B291" s="25"/>
      <c r="C291" s="32"/>
      <c r="D291" s="32"/>
      <c r="E291" s="32"/>
      <c r="F291" s="40"/>
      <c r="G291" s="32"/>
      <c r="H291" s="25"/>
      <c r="I291" s="41" t="str">
        <f t="shared" si="3"/>
        <v/>
      </c>
      <c r="J291" s="41"/>
      <c r="P291" s="23">
        <v>289</v>
      </c>
    </row>
    <row r="292" spans="2:16" x14ac:dyDescent="0.2">
      <c r="B292" s="25"/>
      <c r="C292" s="32"/>
      <c r="D292" s="32"/>
      <c r="E292" s="32"/>
      <c r="F292" s="40"/>
      <c r="G292" s="32"/>
      <c r="H292" s="25"/>
      <c r="I292" s="41" t="str">
        <f t="shared" si="3"/>
        <v/>
      </c>
      <c r="J292" s="41"/>
      <c r="P292" s="23">
        <v>290</v>
      </c>
    </row>
    <row r="293" spans="2:16" x14ac:dyDescent="0.2">
      <c r="B293" s="25"/>
      <c r="C293" s="32"/>
      <c r="D293" s="32"/>
      <c r="E293" s="32"/>
      <c r="F293" s="40"/>
      <c r="G293" s="32"/>
      <c r="H293" s="25"/>
      <c r="I293" s="41" t="str">
        <f t="shared" si="3"/>
        <v/>
      </c>
      <c r="J293" s="41"/>
      <c r="P293" s="23">
        <v>291</v>
      </c>
    </row>
    <row r="294" spans="2:16" x14ac:dyDescent="0.2">
      <c r="B294" s="25"/>
      <c r="C294" s="32"/>
      <c r="D294" s="32"/>
      <c r="E294" s="32"/>
      <c r="F294" s="40"/>
      <c r="G294" s="32"/>
      <c r="H294" s="25"/>
      <c r="I294" s="41" t="str">
        <f t="shared" si="3"/>
        <v/>
      </c>
      <c r="J294" s="41"/>
      <c r="P294" s="23">
        <v>292</v>
      </c>
    </row>
    <row r="295" spans="2:16" x14ac:dyDescent="0.2">
      <c r="B295" s="25"/>
      <c r="C295" s="32"/>
      <c r="D295" s="32"/>
      <c r="E295" s="32"/>
      <c r="F295" s="40"/>
      <c r="G295" s="32"/>
      <c r="H295" s="25"/>
      <c r="I295" s="41" t="str">
        <f t="shared" si="3"/>
        <v/>
      </c>
      <c r="J295" s="41"/>
      <c r="P295" s="23">
        <v>293</v>
      </c>
    </row>
    <row r="296" spans="2:16" x14ac:dyDescent="0.2">
      <c r="B296" s="25"/>
      <c r="C296" s="32"/>
      <c r="D296" s="32"/>
      <c r="E296" s="32"/>
      <c r="F296" s="40"/>
      <c r="G296" s="32"/>
      <c r="H296" s="25"/>
      <c r="I296" s="41" t="str">
        <f t="shared" si="3"/>
        <v/>
      </c>
      <c r="J296" s="41"/>
      <c r="P296" s="23">
        <v>294</v>
      </c>
    </row>
    <row r="297" spans="2:16" x14ac:dyDescent="0.2">
      <c r="B297" s="25"/>
      <c r="C297" s="32"/>
      <c r="D297" s="32"/>
      <c r="E297" s="32"/>
      <c r="F297" s="40"/>
      <c r="G297" s="32"/>
      <c r="H297" s="25"/>
      <c r="I297" s="41" t="str">
        <f t="shared" si="3"/>
        <v/>
      </c>
      <c r="J297" s="41"/>
      <c r="P297" s="23">
        <v>295</v>
      </c>
    </row>
    <row r="298" spans="2:16" x14ac:dyDescent="0.2">
      <c r="B298" s="25"/>
      <c r="C298" s="32"/>
      <c r="D298" s="32"/>
      <c r="E298" s="32"/>
      <c r="F298" s="40"/>
      <c r="G298" s="32"/>
      <c r="H298" s="25"/>
      <c r="I298" s="41" t="str">
        <f t="shared" si="3"/>
        <v/>
      </c>
      <c r="J298" s="41"/>
      <c r="P298" s="23">
        <v>296</v>
      </c>
    </row>
    <row r="299" spans="2:16" x14ac:dyDescent="0.2">
      <c r="B299" s="25"/>
      <c r="C299" s="32"/>
      <c r="D299" s="32"/>
      <c r="E299" s="32"/>
      <c r="F299" s="40"/>
      <c r="G299" s="32"/>
      <c r="H299" s="25"/>
      <c r="I299" s="41" t="str">
        <f t="shared" si="3"/>
        <v/>
      </c>
      <c r="J299" s="41"/>
      <c r="P299" s="23">
        <v>297</v>
      </c>
    </row>
    <row r="300" spans="2:16" x14ac:dyDescent="0.2">
      <c r="B300" s="25"/>
      <c r="C300" s="32"/>
      <c r="D300" s="32"/>
      <c r="E300" s="32"/>
      <c r="F300" s="40"/>
      <c r="G300" s="32"/>
      <c r="H300" s="25"/>
      <c r="I300" s="41" t="str">
        <f t="shared" ref="I300:I363" si="4">IF($H300="","",TEXT($H300,"yyyy-mm"))</f>
        <v/>
      </c>
      <c r="J300" s="41"/>
      <c r="P300" s="23">
        <v>298</v>
      </c>
    </row>
    <row r="301" spans="2:16" x14ac:dyDescent="0.2">
      <c r="B301" s="25"/>
      <c r="C301" s="32"/>
      <c r="D301" s="32"/>
      <c r="E301" s="32"/>
      <c r="F301" s="40"/>
      <c r="G301" s="32"/>
      <c r="H301" s="25"/>
      <c r="I301" s="41" t="str">
        <f t="shared" si="4"/>
        <v/>
      </c>
      <c r="J301" s="41"/>
      <c r="P301" s="23">
        <v>299</v>
      </c>
    </row>
    <row r="302" spans="2:16" ht="13.8" thickBot="1" x14ac:dyDescent="0.25">
      <c r="B302" s="25"/>
      <c r="C302" s="32"/>
      <c r="D302" s="32"/>
      <c r="E302" s="32"/>
      <c r="F302" s="40"/>
      <c r="G302" s="32"/>
      <c r="H302" s="25"/>
      <c r="I302" s="41" t="str">
        <f t="shared" si="4"/>
        <v/>
      </c>
      <c r="J302" s="41"/>
      <c r="P302" s="42">
        <v>300</v>
      </c>
    </row>
    <row r="303" spans="2:16" x14ac:dyDescent="0.2">
      <c r="B303" s="25"/>
      <c r="C303" s="32"/>
      <c r="D303" s="32"/>
      <c r="E303" s="32"/>
      <c r="F303" s="40"/>
      <c r="G303" s="32"/>
      <c r="H303" s="25"/>
      <c r="I303" s="41" t="str">
        <f t="shared" si="4"/>
        <v/>
      </c>
      <c r="J303" s="41"/>
      <c r="P303" s="43">
        <v>301</v>
      </c>
    </row>
    <row r="304" spans="2:16" x14ac:dyDescent="0.2">
      <c r="B304" s="25"/>
      <c r="C304" s="32"/>
      <c r="D304" s="32"/>
      <c r="E304" s="32"/>
      <c r="F304" s="40"/>
      <c r="G304" s="32"/>
      <c r="H304" s="25"/>
      <c r="I304" s="41" t="str">
        <f t="shared" si="4"/>
        <v/>
      </c>
      <c r="J304" s="41"/>
      <c r="P304" s="44">
        <v>302</v>
      </c>
    </row>
    <row r="305" spans="2:16" x14ac:dyDescent="0.2">
      <c r="B305" s="25"/>
      <c r="C305" s="32"/>
      <c r="D305" s="32"/>
      <c r="E305" s="32"/>
      <c r="F305" s="40"/>
      <c r="G305" s="32"/>
      <c r="H305" s="25"/>
      <c r="I305" s="41" t="str">
        <f t="shared" si="4"/>
        <v/>
      </c>
      <c r="J305" s="41"/>
      <c r="P305" s="44">
        <v>303</v>
      </c>
    </row>
    <row r="306" spans="2:16" x14ac:dyDescent="0.2">
      <c r="B306" s="25"/>
      <c r="C306" s="32"/>
      <c r="D306" s="32"/>
      <c r="E306" s="32"/>
      <c r="F306" s="40"/>
      <c r="G306" s="32"/>
      <c r="H306" s="25"/>
      <c r="I306" s="41" t="str">
        <f t="shared" si="4"/>
        <v/>
      </c>
      <c r="J306" s="41"/>
      <c r="P306" s="44">
        <v>304</v>
      </c>
    </row>
    <row r="307" spans="2:16" x14ac:dyDescent="0.2">
      <c r="B307" s="25"/>
      <c r="C307" s="32"/>
      <c r="D307" s="32"/>
      <c r="E307" s="32"/>
      <c r="F307" s="40"/>
      <c r="G307" s="32"/>
      <c r="H307" s="25"/>
      <c r="I307" s="41" t="str">
        <f t="shared" si="4"/>
        <v/>
      </c>
      <c r="J307" s="41"/>
      <c r="P307" s="44">
        <v>305</v>
      </c>
    </row>
    <row r="308" spans="2:16" x14ac:dyDescent="0.2">
      <c r="B308" s="25"/>
      <c r="C308" s="32"/>
      <c r="D308" s="32"/>
      <c r="E308" s="32"/>
      <c r="F308" s="40"/>
      <c r="G308" s="32"/>
      <c r="H308" s="25"/>
      <c r="I308" s="41" t="str">
        <f t="shared" si="4"/>
        <v/>
      </c>
      <c r="J308" s="41"/>
      <c r="P308" s="44">
        <v>306</v>
      </c>
    </row>
    <row r="309" spans="2:16" x14ac:dyDescent="0.2">
      <c r="B309" s="25"/>
      <c r="C309" s="32"/>
      <c r="D309" s="32"/>
      <c r="E309" s="32"/>
      <c r="F309" s="40"/>
      <c r="G309" s="32"/>
      <c r="H309" s="25"/>
      <c r="I309" s="41" t="str">
        <f t="shared" si="4"/>
        <v/>
      </c>
      <c r="J309" s="41"/>
      <c r="P309" s="44">
        <v>307</v>
      </c>
    </row>
    <row r="310" spans="2:16" x14ac:dyDescent="0.2">
      <c r="B310" s="25"/>
      <c r="C310" s="32"/>
      <c r="D310" s="32"/>
      <c r="E310" s="32"/>
      <c r="F310" s="40"/>
      <c r="G310" s="32"/>
      <c r="H310" s="25"/>
      <c r="I310" s="41" t="str">
        <f t="shared" si="4"/>
        <v/>
      </c>
      <c r="J310" s="41"/>
      <c r="P310" s="44">
        <v>308</v>
      </c>
    </row>
    <row r="311" spans="2:16" x14ac:dyDescent="0.2">
      <c r="B311" s="25"/>
      <c r="C311" s="32"/>
      <c r="D311" s="32"/>
      <c r="E311" s="32"/>
      <c r="F311" s="40"/>
      <c r="G311" s="32"/>
      <c r="H311" s="25"/>
      <c r="I311" s="41" t="str">
        <f t="shared" si="4"/>
        <v/>
      </c>
      <c r="J311" s="41"/>
      <c r="P311" s="44">
        <v>309</v>
      </c>
    </row>
    <row r="312" spans="2:16" x14ac:dyDescent="0.2">
      <c r="B312" s="25"/>
      <c r="C312" s="32"/>
      <c r="D312" s="32"/>
      <c r="E312" s="32"/>
      <c r="F312" s="40"/>
      <c r="G312" s="32"/>
      <c r="H312" s="25"/>
      <c r="I312" s="41" t="str">
        <f t="shared" si="4"/>
        <v/>
      </c>
      <c r="J312" s="41"/>
      <c r="P312" s="44">
        <v>310</v>
      </c>
    </row>
    <row r="313" spans="2:16" x14ac:dyDescent="0.2">
      <c r="B313" s="25"/>
      <c r="C313" s="32"/>
      <c r="D313" s="32"/>
      <c r="E313" s="32"/>
      <c r="F313" s="40"/>
      <c r="G313" s="32"/>
      <c r="H313" s="25"/>
      <c r="I313" s="41" t="str">
        <f t="shared" si="4"/>
        <v/>
      </c>
      <c r="J313" s="41"/>
      <c r="P313" s="44">
        <v>311</v>
      </c>
    </row>
    <row r="314" spans="2:16" x14ac:dyDescent="0.2">
      <c r="B314" s="25"/>
      <c r="C314" s="32"/>
      <c r="D314" s="32"/>
      <c r="E314" s="32"/>
      <c r="F314" s="40"/>
      <c r="G314" s="32"/>
      <c r="H314" s="25"/>
      <c r="I314" s="41" t="str">
        <f t="shared" si="4"/>
        <v/>
      </c>
      <c r="J314" s="41"/>
      <c r="P314" s="44">
        <v>312</v>
      </c>
    </row>
    <row r="315" spans="2:16" x14ac:dyDescent="0.2">
      <c r="B315" s="25"/>
      <c r="C315" s="32"/>
      <c r="D315" s="32"/>
      <c r="E315" s="32"/>
      <c r="F315" s="40"/>
      <c r="G315" s="32"/>
      <c r="H315" s="25"/>
      <c r="I315" s="41" t="str">
        <f t="shared" si="4"/>
        <v/>
      </c>
      <c r="J315" s="41"/>
      <c r="P315" s="44">
        <v>313</v>
      </c>
    </row>
    <row r="316" spans="2:16" x14ac:dyDescent="0.2">
      <c r="B316" s="25"/>
      <c r="C316" s="32"/>
      <c r="D316" s="32"/>
      <c r="E316" s="32"/>
      <c r="F316" s="40"/>
      <c r="G316" s="32"/>
      <c r="H316" s="25"/>
      <c r="I316" s="41" t="str">
        <f t="shared" si="4"/>
        <v/>
      </c>
      <c r="J316" s="41"/>
      <c r="P316" s="44">
        <v>314</v>
      </c>
    </row>
    <row r="317" spans="2:16" x14ac:dyDescent="0.2">
      <c r="B317" s="25"/>
      <c r="C317" s="32"/>
      <c r="D317" s="32"/>
      <c r="E317" s="32"/>
      <c r="F317" s="40"/>
      <c r="G317" s="32"/>
      <c r="H317" s="25"/>
      <c r="I317" s="41" t="str">
        <f t="shared" si="4"/>
        <v/>
      </c>
      <c r="J317" s="41"/>
      <c r="P317" s="44">
        <v>315</v>
      </c>
    </row>
    <row r="318" spans="2:16" x14ac:dyDescent="0.2">
      <c r="B318" s="25"/>
      <c r="C318" s="32"/>
      <c r="D318" s="32"/>
      <c r="E318" s="32"/>
      <c r="F318" s="40"/>
      <c r="G318" s="32"/>
      <c r="H318" s="25"/>
      <c r="I318" s="41" t="str">
        <f t="shared" si="4"/>
        <v/>
      </c>
      <c r="J318" s="41"/>
      <c r="P318" s="44">
        <v>316</v>
      </c>
    </row>
    <row r="319" spans="2:16" x14ac:dyDescent="0.2">
      <c r="B319" s="25"/>
      <c r="C319" s="32"/>
      <c r="D319" s="32"/>
      <c r="E319" s="32"/>
      <c r="F319" s="40"/>
      <c r="G319" s="32"/>
      <c r="H319" s="25"/>
      <c r="I319" s="41" t="str">
        <f t="shared" si="4"/>
        <v/>
      </c>
      <c r="J319" s="41"/>
      <c r="P319" s="44">
        <v>317</v>
      </c>
    </row>
    <row r="320" spans="2:16" x14ac:dyDescent="0.2">
      <c r="B320" s="25"/>
      <c r="C320" s="32"/>
      <c r="D320" s="32"/>
      <c r="E320" s="32"/>
      <c r="F320" s="40"/>
      <c r="G320" s="32"/>
      <c r="H320" s="25"/>
      <c r="I320" s="41" t="str">
        <f t="shared" si="4"/>
        <v/>
      </c>
      <c r="J320" s="41"/>
      <c r="P320" s="44">
        <v>318</v>
      </c>
    </row>
    <row r="321" spans="2:16" x14ac:dyDescent="0.2">
      <c r="B321" s="25"/>
      <c r="C321" s="32"/>
      <c r="D321" s="32"/>
      <c r="E321" s="32"/>
      <c r="F321" s="40"/>
      <c r="G321" s="32"/>
      <c r="H321" s="25"/>
      <c r="I321" s="41" t="str">
        <f t="shared" si="4"/>
        <v/>
      </c>
      <c r="J321" s="41"/>
      <c r="P321" s="44">
        <v>319</v>
      </c>
    </row>
    <row r="322" spans="2:16" x14ac:dyDescent="0.2">
      <c r="B322" s="25"/>
      <c r="C322" s="32"/>
      <c r="D322" s="32"/>
      <c r="E322" s="32"/>
      <c r="F322" s="40"/>
      <c r="G322" s="32"/>
      <c r="H322" s="25"/>
      <c r="I322" s="41" t="str">
        <f t="shared" si="4"/>
        <v/>
      </c>
      <c r="J322" s="41"/>
      <c r="P322" s="44">
        <v>320</v>
      </c>
    </row>
    <row r="323" spans="2:16" x14ac:dyDescent="0.2">
      <c r="B323" s="25"/>
      <c r="C323" s="32"/>
      <c r="D323" s="32"/>
      <c r="E323" s="32"/>
      <c r="F323" s="40"/>
      <c r="G323" s="32"/>
      <c r="H323" s="25"/>
      <c r="I323" s="41" t="str">
        <f t="shared" si="4"/>
        <v/>
      </c>
      <c r="J323" s="41"/>
      <c r="P323" s="44">
        <v>321</v>
      </c>
    </row>
    <row r="324" spans="2:16" x14ac:dyDescent="0.2">
      <c r="B324" s="25"/>
      <c r="C324" s="32"/>
      <c r="D324" s="32"/>
      <c r="E324" s="32"/>
      <c r="F324" s="40"/>
      <c r="G324" s="32"/>
      <c r="H324" s="25"/>
      <c r="I324" s="41" t="str">
        <f t="shared" si="4"/>
        <v/>
      </c>
      <c r="J324" s="41"/>
      <c r="P324" s="44">
        <v>322</v>
      </c>
    </row>
    <row r="325" spans="2:16" x14ac:dyDescent="0.2">
      <c r="B325" s="25"/>
      <c r="C325" s="32"/>
      <c r="D325" s="32"/>
      <c r="E325" s="32"/>
      <c r="F325" s="40"/>
      <c r="G325" s="32"/>
      <c r="H325" s="25"/>
      <c r="I325" s="41" t="str">
        <f t="shared" si="4"/>
        <v/>
      </c>
      <c r="J325" s="41"/>
      <c r="P325" s="44">
        <v>323</v>
      </c>
    </row>
    <row r="326" spans="2:16" x14ac:dyDescent="0.2">
      <c r="B326" s="25"/>
      <c r="C326" s="32"/>
      <c r="D326" s="32"/>
      <c r="E326" s="32"/>
      <c r="F326" s="40"/>
      <c r="G326" s="32"/>
      <c r="H326" s="25"/>
      <c r="I326" s="41" t="str">
        <f t="shared" si="4"/>
        <v/>
      </c>
      <c r="J326" s="41"/>
      <c r="P326" s="44">
        <v>324</v>
      </c>
    </row>
    <row r="327" spans="2:16" x14ac:dyDescent="0.2">
      <c r="B327" s="25"/>
      <c r="C327" s="32"/>
      <c r="D327" s="32"/>
      <c r="E327" s="32"/>
      <c r="F327" s="40"/>
      <c r="G327" s="32"/>
      <c r="H327" s="25"/>
      <c r="I327" s="41" t="str">
        <f t="shared" si="4"/>
        <v/>
      </c>
      <c r="J327" s="41"/>
      <c r="P327" s="44">
        <v>325</v>
      </c>
    </row>
    <row r="328" spans="2:16" x14ac:dyDescent="0.2">
      <c r="B328" s="25"/>
      <c r="C328" s="32"/>
      <c r="D328" s="32"/>
      <c r="E328" s="32"/>
      <c r="F328" s="40"/>
      <c r="G328" s="32"/>
      <c r="H328" s="25"/>
      <c r="I328" s="41" t="str">
        <f t="shared" si="4"/>
        <v/>
      </c>
      <c r="J328" s="41"/>
      <c r="P328" s="44">
        <v>326</v>
      </c>
    </row>
    <row r="329" spans="2:16" x14ac:dyDescent="0.2">
      <c r="B329" s="25"/>
      <c r="C329" s="32"/>
      <c r="D329" s="32"/>
      <c r="E329" s="32"/>
      <c r="F329" s="40"/>
      <c r="G329" s="32"/>
      <c r="H329" s="25"/>
      <c r="I329" s="41" t="str">
        <f t="shared" si="4"/>
        <v/>
      </c>
      <c r="J329" s="41"/>
      <c r="P329" s="44">
        <v>327</v>
      </c>
    </row>
    <row r="330" spans="2:16" x14ac:dyDescent="0.2">
      <c r="B330" s="25"/>
      <c r="C330" s="32"/>
      <c r="D330" s="32"/>
      <c r="E330" s="32"/>
      <c r="F330" s="40"/>
      <c r="G330" s="32"/>
      <c r="H330" s="25"/>
      <c r="I330" s="41" t="str">
        <f t="shared" si="4"/>
        <v/>
      </c>
      <c r="J330" s="41"/>
      <c r="P330" s="44">
        <v>328</v>
      </c>
    </row>
    <row r="331" spans="2:16" x14ac:dyDescent="0.2">
      <c r="B331" s="25"/>
      <c r="C331" s="32"/>
      <c r="D331" s="32"/>
      <c r="E331" s="32"/>
      <c r="F331" s="40"/>
      <c r="G331" s="32"/>
      <c r="H331" s="25"/>
      <c r="I331" s="41" t="str">
        <f t="shared" si="4"/>
        <v/>
      </c>
      <c r="J331" s="41"/>
      <c r="P331" s="44">
        <v>329</v>
      </c>
    </row>
    <row r="332" spans="2:16" x14ac:dyDescent="0.2">
      <c r="B332" s="25"/>
      <c r="C332" s="32"/>
      <c r="D332" s="32"/>
      <c r="E332" s="32"/>
      <c r="F332" s="40"/>
      <c r="G332" s="32"/>
      <c r="H332" s="25"/>
      <c r="I332" s="41" t="str">
        <f t="shared" si="4"/>
        <v/>
      </c>
      <c r="J332" s="41"/>
      <c r="P332" s="44">
        <v>330</v>
      </c>
    </row>
    <row r="333" spans="2:16" x14ac:dyDescent="0.2">
      <c r="B333" s="25"/>
      <c r="C333" s="32"/>
      <c r="D333" s="32"/>
      <c r="E333" s="32"/>
      <c r="F333" s="40"/>
      <c r="G333" s="32"/>
      <c r="H333" s="25"/>
      <c r="I333" s="41" t="str">
        <f t="shared" si="4"/>
        <v/>
      </c>
      <c r="J333" s="41"/>
      <c r="P333" s="44">
        <v>331</v>
      </c>
    </row>
    <row r="334" spans="2:16" x14ac:dyDescent="0.2">
      <c r="B334" s="25"/>
      <c r="C334" s="32"/>
      <c r="D334" s="32"/>
      <c r="E334" s="32"/>
      <c r="F334" s="40"/>
      <c r="G334" s="32"/>
      <c r="H334" s="25"/>
      <c r="I334" s="41" t="str">
        <f t="shared" si="4"/>
        <v/>
      </c>
      <c r="J334" s="41"/>
      <c r="P334" s="44">
        <v>332</v>
      </c>
    </row>
    <row r="335" spans="2:16" x14ac:dyDescent="0.2">
      <c r="B335" s="25"/>
      <c r="C335" s="32"/>
      <c r="D335" s="32"/>
      <c r="E335" s="32"/>
      <c r="F335" s="40"/>
      <c r="G335" s="32"/>
      <c r="H335" s="25"/>
      <c r="I335" s="41" t="str">
        <f t="shared" si="4"/>
        <v/>
      </c>
      <c r="J335" s="41"/>
      <c r="P335" s="44">
        <v>333</v>
      </c>
    </row>
    <row r="336" spans="2:16" x14ac:dyDescent="0.2">
      <c r="B336" s="25"/>
      <c r="C336" s="32"/>
      <c r="D336" s="32"/>
      <c r="E336" s="32"/>
      <c r="F336" s="40"/>
      <c r="G336" s="32"/>
      <c r="H336" s="25"/>
      <c r="I336" s="41" t="str">
        <f t="shared" si="4"/>
        <v/>
      </c>
      <c r="J336" s="41"/>
      <c r="P336" s="44">
        <v>334</v>
      </c>
    </row>
    <row r="337" spans="2:16" x14ac:dyDescent="0.2">
      <c r="B337" s="25"/>
      <c r="C337" s="32"/>
      <c r="D337" s="32"/>
      <c r="E337" s="32"/>
      <c r="F337" s="40"/>
      <c r="G337" s="32"/>
      <c r="H337" s="25"/>
      <c r="I337" s="41" t="str">
        <f t="shared" si="4"/>
        <v/>
      </c>
      <c r="J337" s="41"/>
      <c r="P337" s="44">
        <v>335</v>
      </c>
    </row>
    <row r="338" spans="2:16" x14ac:dyDescent="0.2">
      <c r="B338" s="25"/>
      <c r="C338" s="32"/>
      <c r="D338" s="32"/>
      <c r="E338" s="32"/>
      <c r="F338" s="40"/>
      <c r="G338" s="32"/>
      <c r="H338" s="25"/>
      <c r="I338" s="41" t="str">
        <f t="shared" si="4"/>
        <v/>
      </c>
      <c r="J338" s="41"/>
      <c r="P338" s="44">
        <v>336</v>
      </c>
    </row>
    <row r="339" spans="2:16" x14ac:dyDescent="0.2">
      <c r="B339" s="25"/>
      <c r="C339" s="32"/>
      <c r="D339" s="32"/>
      <c r="E339" s="32"/>
      <c r="F339" s="40"/>
      <c r="G339" s="32"/>
      <c r="H339" s="25"/>
      <c r="I339" s="41" t="str">
        <f t="shared" si="4"/>
        <v/>
      </c>
      <c r="J339" s="41"/>
      <c r="P339" s="44">
        <v>337</v>
      </c>
    </row>
    <row r="340" spans="2:16" x14ac:dyDescent="0.2">
      <c r="B340" s="25"/>
      <c r="C340" s="32"/>
      <c r="D340" s="32"/>
      <c r="E340" s="32"/>
      <c r="F340" s="40"/>
      <c r="G340" s="32"/>
      <c r="H340" s="25"/>
      <c r="I340" s="41" t="str">
        <f t="shared" si="4"/>
        <v/>
      </c>
      <c r="J340" s="41"/>
      <c r="P340" s="44">
        <v>338</v>
      </c>
    </row>
    <row r="341" spans="2:16" x14ac:dyDescent="0.2">
      <c r="B341" s="25"/>
      <c r="C341" s="32"/>
      <c r="D341" s="32"/>
      <c r="E341" s="32"/>
      <c r="F341" s="40"/>
      <c r="G341" s="32"/>
      <c r="H341" s="25"/>
      <c r="I341" s="41" t="str">
        <f t="shared" si="4"/>
        <v/>
      </c>
      <c r="J341" s="41"/>
      <c r="P341" s="44">
        <v>339</v>
      </c>
    </row>
    <row r="342" spans="2:16" x14ac:dyDescent="0.2">
      <c r="B342" s="25"/>
      <c r="C342" s="32"/>
      <c r="D342" s="32"/>
      <c r="E342" s="32"/>
      <c r="F342" s="40"/>
      <c r="G342" s="32"/>
      <c r="H342" s="25"/>
      <c r="I342" s="41" t="str">
        <f t="shared" si="4"/>
        <v/>
      </c>
      <c r="J342" s="41"/>
      <c r="P342" s="44">
        <v>340</v>
      </c>
    </row>
    <row r="343" spans="2:16" x14ac:dyDescent="0.2">
      <c r="B343" s="25"/>
      <c r="C343" s="32"/>
      <c r="D343" s="32"/>
      <c r="E343" s="32"/>
      <c r="F343" s="40"/>
      <c r="G343" s="32"/>
      <c r="H343" s="25"/>
      <c r="I343" s="41" t="str">
        <f t="shared" si="4"/>
        <v/>
      </c>
      <c r="J343" s="41"/>
      <c r="P343" s="44">
        <v>341</v>
      </c>
    </row>
    <row r="344" spans="2:16" x14ac:dyDescent="0.2">
      <c r="B344" s="25"/>
      <c r="C344" s="32"/>
      <c r="D344" s="32"/>
      <c r="E344" s="32"/>
      <c r="F344" s="40"/>
      <c r="G344" s="32"/>
      <c r="H344" s="25"/>
      <c r="I344" s="41" t="str">
        <f t="shared" si="4"/>
        <v/>
      </c>
      <c r="J344" s="41"/>
      <c r="P344" s="44">
        <v>342</v>
      </c>
    </row>
    <row r="345" spans="2:16" x14ac:dyDescent="0.2">
      <c r="B345" s="25"/>
      <c r="C345" s="32"/>
      <c r="D345" s="32"/>
      <c r="E345" s="32"/>
      <c r="F345" s="40"/>
      <c r="G345" s="32"/>
      <c r="H345" s="25"/>
      <c r="I345" s="41" t="str">
        <f t="shared" si="4"/>
        <v/>
      </c>
      <c r="J345" s="41"/>
      <c r="P345" s="44">
        <v>343</v>
      </c>
    </row>
    <row r="346" spans="2:16" x14ac:dyDescent="0.2">
      <c r="B346" s="25"/>
      <c r="C346" s="32"/>
      <c r="D346" s="32"/>
      <c r="E346" s="32"/>
      <c r="F346" s="40"/>
      <c r="G346" s="32"/>
      <c r="H346" s="25"/>
      <c r="I346" s="41" t="str">
        <f t="shared" si="4"/>
        <v/>
      </c>
      <c r="J346" s="41"/>
      <c r="P346" s="44">
        <v>344</v>
      </c>
    </row>
    <row r="347" spans="2:16" x14ac:dyDescent="0.2">
      <c r="B347" s="25"/>
      <c r="C347" s="32"/>
      <c r="D347" s="32"/>
      <c r="E347" s="32"/>
      <c r="F347" s="40"/>
      <c r="G347" s="32"/>
      <c r="H347" s="25"/>
      <c r="I347" s="41" t="str">
        <f t="shared" si="4"/>
        <v/>
      </c>
      <c r="J347" s="41"/>
      <c r="P347" s="44">
        <v>345</v>
      </c>
    </row>
    <row r="348" spans="2:16" x14ac:dyDescent="0.2">
      <c r="B348" s="25"/>
      <c r="C348" s="32"/>
      <c r="D348" s="32"/>
      <c r="E348" s="32"/>
      <c r="F348" s="40"/>
      <c r="G348" s="32"/>
      <c r="H348" s="25"/>
      <c r="I348" s="41" t="str">
        <f t="shared" si="4"/>
        <v/>
      </c>
      <c r="J348" s="41"/>
      <c r="P348" s="44">
        <v>346</v>
      </c>
    </row>
    <row r="349" spans="2:16" x14ac:dyDescent="0.2">
      <c r="B349" s="25"/>
      <c r="C349" s="32"/>
      <c r="D349" s="32"/>
      <c r="E349" s="32"/>
      <c r="F349" s="40"/>
      <c r="G349" s="32"/>
      <c r="H349" s="25"/>
      <c r="I349" s="41" t="str">
        <f t="shared" si="4"/>
        <v/>
      </c>
      <c r="J349" s="41"/>
      <c r="P349" s="44">
        <v>347</v>
      </c>
    </row>
    <row r="350" spans="2:16" x14ac:dyDescent="0.2">
      <c r="B350" s="25"/>
      <c r="C350" s="32"/>
      <c r="D350" s="32"/>
      <c r="E350" s="32"/>
      <c r="F350" s="40"/>
      <c r="G350" s="32"/>
      <c r="H350" s="25"/>
      <c r="I350" s="41" t="str">
        <f t="shared" si="4"/>
        <v/>
      </c>
      <c r="J350" s="41"/>
      <c r="P350" s="44">
        <v>348</v>
      </c>
    </row>
    <row r="351" spans="2:16" x14ac:dyDescent="0.2">
      <c r="B351" s="25"/>
      <c r="C351" s="32"/>
      <c r="D351" s="32"/>
      <c r="E351" s="32"/>
      <c r="F351" s="40"/>
      <c r="G351" s="32"/>
      <c r="H351" s="25"/>
      <c r="I351" s="41" t="str">
        <f t="shared" si="4"/>
        <v/>
      </c>
      <c r="J351" s="41"/>
      <c r="P351" s="44">
        <v>349</v>
      </c>
    </row>
    <row r="352" spans="2:16" x14ac:dyDescent="0.2">
      <c r="B352" s="25"/>
      <c r="C352" s="32"/>
      <c r="D352" s="32"/>
      <c r="E352" s="32"/>
      <c r="F352" s="40"/>
      <c r="G352" s="32"/>
      <c r="H352" s="25"/>
      <c r="I352" s="41" t="str">
        <f t="shared" si="4"/>
        <v/>
      </c>
      <c r="J352" s="41"/>
      <c r="P352" s="44">
        <v>350</v>
      </c>
    </row>
    <row r="353" spans="2:16" x14ac:dyDescent="0.2">
      <c r="B353" s="25"/>
      <c r="C353" s="32"/>
      <c r="D353" s="32"/>
      <c r="E353" s="32"/>
      <c r="F353" s="40"/>
      <c r="G353" s="32"/>
      <c r="H353" s="25"/>
      <c r="I353" s="41" t="str">
        <f t="shared" si="4"/>
        <v/>
      </c>
      <c r="J353" s="41"/>
      <c r="P353" s="44">
        <v>351</v>
      </c>
    </row>
    <row r="354" spans="2:16" x14ac:dyDescent="0.2">
      <c r="B354" s="25"/>
      <c r="C354" s="32"/>
      <c r="D354" s="32"/>
      <c r="E354" s="32"/>
      <c r="F354" s="40"/>
      <c r="G354" s="32"/>
      <c r="H354" s="25"/>
      <c r="I354" s="41" t="str">
        <f t="shared" si="4"/>
        <v/>
      </c>
      <c r="J354" s="41"/>
      <c r="P354" s="44">
        <v>352</v>
      </c>
    </row>
    <row r="355" spans="2:16" x14ac:dyDescent="0.2">
      <c r="B355" s="25"/>
      <c r="C355" s="32"/>
      <c r="D355" s="32"/>
      <c r="E355" s="32"/>
      <c r="F355" s="40"/>
      <c r="G355" s="32"/>
      <c r="H355" s="25"/>
      <c r="I355" s="41" t="str">
        <f t="shared" si="4"/>
        <v/>
      </c>
      <c r="J355" s="41"/>
      <c r="P355" s="44">
        <v>353</v>
      </c>
    </row>
    <row r="356" spans="2:16" x14ac:dyDescent="0.2">
      <c r="B356" s="25"/>
      <c r="C356" s="32"/>
      <c r="D356" s="32"/>
      <c r="E356" s="32"/>
      <c r="F356" s="40"/>
      <c r="G356" s="32"/>
      <c r="H356" s="25"/>
      <c r="I356" s="41" t="str">
        <f t="shared" si="4"/>
        <v/>
      </c>
      <c r="J356" s="41"/>
      <c r="P356" s="44">
        <v>354</v>
      </c>
    </row>
    <row r="357" spans="2:16" x14ac:dyDescent="0.2">
      <c r="B357" s="25"/>
      <c r="C357" s="32"/>
      <c r="D357" s="32"/>
      <c r="E357" s="32"/>
      <c r="F357" s="40"/>
      <c r="G357" s="32"/>
      <c r="H357" s="25"/>
      <c r="I357" s="41" t="str">
        <f t="shared" si="4"/>
        <v/>
      </c>
      <c r="J357" s="41"/>
      <c r="P357" s="44">
        <v>355</v>
      </c>
    </row>
    <row r="358" spans="2:16" x14ac:dyDescent="0.2">
      <c r="B358" s="25"/>
      <c r="C358" s="32"/>
      <c r="D358" s="32"/>
      <c r="E358" s="32"/>
      <c r="F358" s="40"/>
      <c r="G358" s="32"/>
      <c r="H358" s="25"/>
      <c r="I358" s="41" t="str">
        <f t="shared" si="4"/>
        <v/>
      </c>
      <c r="J358" s="41"/>
      <c r="P358" s="44">
        <v>356</v>
      </c>
    </row>
    <row r="359" spans="2:16" x14ac:dyDescent="0.2">
      <c r="B359" s="25"/>
      <c r="C359" s="32"/>
      <c r="D359" s="32"/>
      <c r="E359" s="32"/>
      <c r="F359" s="40"/>
      <c r="G359" s="32"/>
      <c r="H359" s="25"/>
      <c r="I359" s="41" t="str">
        <f t="shared" si="4"/>
        <v/>
      </c>
      <c r="J359" s="41"/>
      <c r="P359" s="44">
        <v>357</v>
      </c>
    </row>
    <row r="360" spans="2:16" x14ac:dyDescent="0.2">
      <c r="B360" s="25"/>
      <c r="C360" s="32"/>
      <c r="D360" s="32"/>
      <c r="E360" s="32"/>
      <c r="F360" s="40"/>
      <c r="G360" s="32"/>
      <c r="H360" s="25"/>
      <c r="I360" s="41" t="str">
        <f t="shared" si="4"/>
        <v/>
      </c>
      <c r="J360" s="41"/>
      <c r="P360" s="44">
        <v>358</v>
      </c>
    </row>
    <row r="361" spans="2:16" x14ac:dyDescent="0.2">
      <c r="B361" s="25"/>
      <c r="C361" s="32"/>
      <c r="D361" s="32"/>
      <c r="E361" s="32"/>
      <c r="F361" s="40"/>
      <c r="G361" s="32"/>
      <c r="H361" s="25"/>
      <c r="I361" s="41" t="str">
        <f t="shared" si="4"/>
        <v/>
      </c>
      <c r="J361" s="41"/>
      <c r="P361" s="44">
        <v>359</v>
      </c>
    </row>
    <row r="362" spans="2:16" x14ac:dyDescent="0.2">
      <c r="B362" s="25"/>
      <c r="C362" s="32"/>
      <c r="D362" s="32"/>
      <c r="E362" s="32"/>
      <c r="F362" s="40"/>
      <c r="G362" s="32"/>
      <c r="H362" s="25"/>
      <c r="I362" s="41" t="str">
        <f t="shared" si="4"/>
        <v/>
      </c>
      <c r="J362" s="41"/>
      <c r="P362" s="44">
        <v>360</v>
      </c>
    </row>
    <row r="363" spans="2:16" x14ac:dyDescent="0.2">
      <c r="B363" s="25"/>
      <c r="C363" s="32"/>
      <c r="D363" s="32"/>
      <c r="E363" s="32"/>
      <c r="F363" s="40"/>
      <c r="G363" s="32"/>
      <c r="H363" s="25"/>
      <c r="I363" s="41" t="str">
        <f t="shared" si="4"/>
        <v/>
      </c>
      <c r="J363" s="41"/>
      <c r="P363" s="44">
        <v>361</v>
      </c>
    </row>
    <row r="364" spans="2:16" x14ac:dyDescent="0.2">
      <c r="B364" s="25"/>
      <c r="C364" s="32"/>
      <c r="D364" s="32"/>
      <c r="E364" s="32"/>
      <c r="F364" s="40"/>
      <c r="G364" s="32"/>
      <c r="H364" s="25"/>
      <c r="I364" s="41" t="str">
        <f t="shared" ref="I364:I427" si="5">IF($H364="","",TEXT($H364,"yyyy-mm"))</f>
        <v/>
      </c>
      <c r="J364" s="41"/>
      <c r="P364" s="44">
        <v>362</v>
      </c>
    </row>
    <row r="365" spans="2:16" x14ac:dyDescent="0.2">
      <c r="B365" s="25"/>
      <c r="C365" s="32"/>
      <c r="D365" s="32"/>
      <c r="E365" s="32"/>
      <c r="F365" s="40"/>
      <c r="G365" s="32"/>
      <c r="H365" s="25"/>
      <c r="I365" s="41" t="str">
        <f t="shared" si="5"/>
        <v/>
      </c>
      <c r="J365" s="41"/>
      <c r="P365" s="44">
        <v>363</v>
      </c>
    </row>
    <row r="366" spans="2:16" x14ac:dyDescent="0.2">
      <c r="B366" s="25"/>
      <c r="C366" s="32"/>
      <c r="D366" s="32"/>
      <c r="E366" s="32"/>
      <c r="F366" s="40"/>
      <c r="G366" s="32"/>
      <c r="H366" s="25"/>
      <c r="I366" s="41" t="str">
        <f t="shared" si="5"/>
        <v/>
      </c>
      <c r="J366" s="41"/>
      <c r="P366" s="44">
        <v>364</v>
      </c>
    </row>
    <row r="367" spans="2:16" x14ac:dyDescent="0.2">
      <c r="B367" s="25"/>
      <c r="C367" s="32"/>
      <c r="D367" s="32"/>
      <c r="E367" s="32"/>
      <c r="F367" s="40"/>
      <c r="G367" s="32"/>
      <c r="H367" s="25"/>
      <c r="I367" s="41" t="str">
        <f t="shared" si="5"/>
        <v/>
      </c>
      <c r="J367" s="41"/>
      <c r="P367" s="44">
        <v>365</v>
      </c>
    </row>
    <row r="368" spans="2:16" x14ac:dyDescent="0.2">
      <c r="B368" s="25"/>
      <c r="C368" s="32"/>
      <c r="D368" s="32"/>
      <c r="E368" s="32"/>
      <c r="F368" s="40"/>
      <c r="G368" s="32"/>
      <c r="H368" s="25"/>
      <c r="I368" s="41" t="str">
        <f t="shared" si="5"/>
        <v/>
      </c>
      <c r="J368" s="41"/>
      <c r="P368" s="44">
        <v>366</v>
      </c>
    </row>
    <row r="369" spans="2:16" x14ac:dyDescent="0.2">
      <c r="B369" s="25"/>
      <c r="C369" s="32"/>
      <c r="D369" s="32"/>
      <c r="E369" s="32"/>
      <c r="F369" s="40"/>
      <c r="G369" s="32"/>
      <c r="H369" s="25"/>
      <c r="I369" s="41" t="str">
        <f t="shared" si="5"/>
        <v/>
      </c>
      <c r="J369" s="41"/>
      <c r="P369" s="44">
        <v>367</v>
      </c>
    </row>
    <row r="370" spans="2:16" x14ac:dyDescent="0.2">
      <c r="B370" s="25"/>
      <c r="C370" s="32"/>
      <c r="D370" s="32"/>
      <c r="E370" s="32"/>
      <c r="F370" s="40"/>
      <c r="G370" s="32"/>
      <c r="H370" s="25"/>
      <c r="I370" s="41" t="str">
        <f t="shared" si="5"/>
        <v/>
      </c>
      <c r="J370" s="41"/>
      <c r="P370" s="44">
        <v>368</v>
      </c>
    </row>
    <row r="371" spans="2:16" x14ac:dyDescent="0.2">
      <c r="B371" s="25"/>
      <c r="C371" s="32"/>
      <c r="D371" s="32"/>
      <c r="E371" s="32"/>
      <c r="F371" s="40"/>
      <c r="G371" s="32"/>
      <c r="H371" s="25"/>
      <c r="I371" s="41" t="str">
        <f t="shared" si="5"/>
        <v/>
      </c>
      <c r="J371" s="41"/>
      <c r="P371" s="44">
        <v>369</v>
      </c>
    </row>
    <row r="372" spans="2:16" x14ac:dyDescent="0.2">
      <c r="B372" s="25"/>
      <c r="C372" s="32"/>
      <c r="D372" s="32"/>
      <c r="E372" s="32"/>
      <c r="F372" s="40"/>
      <c r="G372" s="32"/>
      <c r="H372" s="25"/>
      <c r="I372" s="41" t="str">
        <f t="shared" si="5"/>
        <v/>
      </c>
      <c r="J372" s="41"/>
      <c r="P372" s="44">
        <v>370</v>
      </c>
    </row>
    <row r="373" spans="2:16" x14ac:dyDescent="0.2">
      <c r="B373" s="25"/>
      <c r="C373" s="32"/>
      <c r="D373" s="32"/>
      <c r="E373" s="32"/>
      <c r="F373" s="40"/>
      <c r="G373" s="32"/>
      <c r="H373" s="25"/>
      <c r="I373" s="41" t="str">
        <f t="shared" si="5"/>
        <v/>
      </c>
      <c r="J373" s="41"/>
      <c r="P373" s="44">
        <v>371</v>
      </c>
    </row>
    <row r="374" spans="2:16" x14ac:dyDescent="0.2">
      <c r="B374" s="25"/>
      <c r="C374" s="32"/>
      <c r="D374" s="32"/>
      <c r="E374" s="32"/>
      <c r="F374" s="40"/>
      <c r="G374" s="32"/>
      <c r="H374" s="25"/>
      <c r="I374" s="41" t="str">
        <f t="shared" si="5"/>
        <v/>
      </c>
      <c r="J374" s="41"/>
      <c r="P374" s="44">
        <v>372</v>
      </c>
    </row>
    <row r="375" spans="2:16" x14ac:dyDescent="0.2">
      <c r="B375" s="25"/>
      <c r="C375" s="32"/>
      <c r="D375" s="32"/>
      <c r="E375" s="32"/>
      <c r="F375" s="40"/>
      <c r="G375" s="32"/>
      <c r="H375" s="25"/>
      <c r="I375" s="41" t="str">
        <f t="shared" si="5"/>
        <v/>
      </c>
      <c r="J375" s="41"/>
      <c r="P375" s="44">
        <v>373</v>
      </c>
    </row>
    <row r="376" spans="2:16" x14ac:dyDescent="0.2">
      <c r="B376" s="25"/>
      <c r="C376" s="32"/>
      <c r="D376" s="32"/>
      <c r="E376" s="32"/>
      <c r="F376" s="40"/>
      <c r="G376" s="32"/>
      <c r="H376" s="25"/>
      <c r="I376" s="41" t="str">
        <f t="shared" si="5"/>
        <v/>
      </c>
      <c r="J376" s="41"/>
      <c r="P376" s="44">
        <v>374</v>
      </c>
    </row>
    <row r="377" spans="2:16" x14ac:dyDescent="0.2">
      <c r="B377" s="25"/>
      <c r="C377" s="32"/>
      <c r="D377" s="32"/>
      <c r="E377" s="32"/>
      <c r="F377" s="40"/>
      <c r="G377" s="32"/>
      <c r="H377" s="25"/>
      <c r="I377" s="41" t="str">
        <f t="shared" si="5"/>
        <v/>
      </c>
      <c r="J377" s="41"/>
      <c r="P377" s="44">
        <v>375</v>
      </c>
    </row>
    <row r="378" spans="2:16" x14ac:dyDescent="0.2">
      <c r="B378" s="25"/>
      <c r="C378" s="32"/>
      <c r="D378" s="32"/>
      <c r="E378" s="32"/>
      <c r="F378" s="40"/>
      <c r="G378" s="32"/>
      <c r="H378" s="25"/>
      <c r="I378" s="41" t="str">
        <f t="shared" si="5"/>
        <v/>
      </c>
      <c r="J378" s="41"/>
      <c r="P378" s="44">
        <v>376</v>
      </c>
    </row>
    <row r="379" spans="2:16" x14ac:dyDescent="0.2">
      <c r="B379" s="25"/>
      <c r="C379" s="32"/>
      <c r="D379" s="32"/>
      <c r="E379" s="32"/>
      <c r="F379" s="40"/>
      <c r="G379" s="32"/>
      <c r="H379" s="25"/>
      <c r="I379" s="41" t="str">
        <f t="shared" si="5"/>
        <v/>
      </c>
      <c r="J379" s="41"/>
      <c r="P379" s="44">
        <v>377</v>
      </c>
    </row>
    <row r="380" spans="2:16" x14ac:dyDescent="0.2">
      <c r="B380" s="25"/>
      <c r="C380" s="32"/>
      <c r="D380" s="32"/>
      <c r="E380" s="32"/>
      <c r="F380" s="40"/>
      <c r="G380" s="32"/>
      <c r="H380" s="25"/>
      <c r="I380" s="41" t="str">
        <f t="shared" si="5"/>
        <v/>
      </c>
      <c r="J380" s="41"/>
      <c r="P380" s="44">
        <v>378</v>
      </c>
    </row>
    <row r="381" spans="2:16" x14ac:dyDescent="0.2">
      <c r="B381" s="25"/>
      <c r="C381" s="32"/>
      <c r="D381" s="32"/>
      <c r="E381" s="32"/>
      <c r="F381" s="40"/>
      <c r="G381" s="32"/>
      <c r="H381" s="25"/>
      <c r="I381" s="41" t="str">
        <f t="shared" si="5"/>
        <v/>
      </c>
      <c r="J381" s="41"/>
      <c r="P381" s="44">
        <v>379</v>
      </c>
    </row>
    <row r="382" spans="2:16" x14ac:dyDescent="0.2">
      <c r="B382" s="25"/>
      <c r="C382" s="32"/>
      <c r="D382" s="32"/>
      <c r="E382" s="32"/>
      <c r="F382" s="40"/>
      <c r="G382" s="32"/>
      <c r="H382" s="25"/>
      <c r="I382" s="41" t="str">
        <f t="shared" si="5"/>
        <v/>
      </c>
      <c r="J382" s="41"/>
      <c r="P382" s="44">
        <v>380</v>
      </c>
    </row>
    <row r="383" spans="2:16" x14ac:dyDescent="0.2">
      <c r="B383" s="25"/>
      <c r="C383" s="32"/>
      <c r="D383" s="32"/>
      <c r="E383" s="32"/>
      <c r="F383" s="40"/>
      <c r="G383" s="32"/>
      <c r="H383" s="25"/>
      <c r="I383" s="41" t="str">
        <f t="shared" si="5"/>
        <v/>
      </c>
      <c r="J383" s="41"/>
      <c r="P383" s="44">
        <v>381</v>
      </c>
    </row>
    <row r="384" spans="2:16" x14ac:dyDescent="0.2">
      <c r="B384" s="25"/>
      <c r="C384" s="32"/>
      <c r="D384" s="32"/>
      <c r="E384" s="32"/>
      <c r="F384" s="40"/>
      <c r="G384" s="32"/>
      <c r="H384" s="25"/>
      <c r="I384" s="41" t="str">
        <f t="shared" si="5"/>
        <v/>
      </c>
      <c r="J384" s="41"/>
      <c r="P384" s="44">
        <v>382</v>
      </c>
    </row>
    <row r="385" spans="2:16" x14ac:dyDescent="0.2">
      <c r="B385" s="25"/>
      <c r="C385" s="32"/>
      <c r="D385" s="32"/>
      <c r="E385" s="32"/>
      <c r="F385" s="40"/>
      <c r="G385" s="32"/>
      <c r="H385" s="25"/>
      <c r="I385" s="41" t="str">
        <f t="shared" si="5"/>
        <v/>
      </c>
      <c r="J385" s="41"/>
      <c r="P385" s="44">
        <v>383</v>
      </c>
    </row>
    <row r="386" spans="2:16" x14ac:dyDescent="0.2">
      <c r="B386" s="25"/>
      <c r="C386" s="32"/>
      <c r="D386" s="32"/>
      <c r="E386" s="32"/>
      <c r="F386" s="40"/>
      <c r="G386" s="32"/>
      <c r="H386" s="25"/>
      <c r="I386" s="41" t="str">
        <f t="shared" si="5"/>
        <v/>
      </c>
      <c r="J386" s="41"/>
      <c r="P386" s="44">
        <v>384</v>
      </c>
    </row>
    <row r="387" spans="2:16" x14ac:dyDescent="0.2">
      <c r="B387" s="25"/>
      <c r="C387" s="32"/>
      <c r="D387" s="32"/>
      <c r="E387" s="32"/>
      <c r="F387" s="40"/>
      <c r="G387" s="32"/>
      <c r="H387" s="25"/>
      <c r="I387" s="41" t="str">
        <f t="shared" si="5"/>
        <v/>
      </c>
      <c r="J387" s="41"/>
      <c r="P387" s="44">
        <v>385</v>
      </c>
    </row>
    <row r="388" spans="2:16" x14ac:dyDescent="0.2">
      <c r="B388" s="25"/>
      <c r="C388" s="32"/>
      <c r="D388" s="32"/>
      <c r="E388" s="32"/>
      <c r="F388" s="40"/>
      <c r="G388" s="32"/>
      <c r="H388" s="25"/>
      <c r="I388" s="41" t="str">
        <f t="shared" si="5"/>
        <v/>
      </c>
      <c r="J388" s="41"/>
      <c r="P388" s="44">
        <v>386</v>
      </c>
    </row>
    <row r="389" spans="2:16" x14ac:dyDescent="0.2">
      <c r="B389" s="25"/>
      <c r="C389" s="32"/>
      <c r="D389" s="32"/>
      <c r="E389" s="32"/>
      <c r="F389" s="40"/>
      <c r="G389" s="32"/>
      <c r="H389" s="25"/>
      <c r="I389" s="41" t="str">
        <f t="shared" si="5"/>
        <v/>
      </c>
      <c r="J389" s="41"/>
      <c r="P389" s="44">
        <v>387</v>
      </c>
    </row>
    <row r="390" spans="2:16" x14ac:dyDescent="0.2">
      <c r="B390" s="25"/>
      <c r="C390" s="32"/>
      <c r="D390" s="32"/>
      <c r="E390" s="32"/>
      <c r="F390" s="40"/>
      <c r="G390" s="32"/>
      <c r="H390" s="25"/>
      <c r="I390" s="41" t="str">
        <f t="shared" si="5"/>
        <v/>
      </c>
      <c r="J390" s="41"/>
      <c r="P390" s="44">
        <v>388</v>
      </c>
    </row>
    <row r="391" spans="2:16" x14ac:dyDescent="0.2">
      <c r="B391" s="25"/>
      <c r="C391" s="32"/>
      <c r="D391" s="32"/>
      <c r="E391" s="32"/>
      <c r="F391" s="40"/>
      <c r="G391" s="32"/>
      <c r="H391" s="25"/>
      <c r="I391" s="41" t="str">
        <f t="shared" si="5"/>
        <v/>
      </c>
      <c r="J391" s="41"/>
      <c r="P391" s="44">
        <v>389</v>
      </c>
    </row>
    <row r="392" spans="2:16" x14ac:dyDescent="0.2">
      <c r="B392" s="25"/>
      <c r="C392" s="32"/>
      <c r="D392" s="32"/>
      <c r="E392" s="32"/>
      <c r="F392" s="40"/>
      <c r="G392" s="32"/>
      <c r="H392" s="25"/>
      <c r="I392" s="41" t="str">
        <f t="shared" si="5"/>
        <v/>
      </c>
      <c r="J392" s="41"/>
      <c r="P392" s="44">
        <v>390</v>
      </c>
    </row>
    <row r="393" spans="2:16" x14ac:dyDescent="0.2">
      <c r="B393" s="25"/>
      <c r="C393" s="32"/>
      <c r="D393" s="32"/>
      <c r="E393" s="32"/>
      <c r="F393" s="40"/>
      <c r="G393" s="32"/>
      <c r="H393" s="25"/>
      <c r="I393" s="41" t="str">
        <f t="shared" si="5"/>
        <v/>
      </c>
      <c r="J393" s="41"/>
      <c r="P393" s="44">
        <v>391</v>
      </c>
    </row>
    <row r="394" spans="2:16" x14ac:dyDescent="0.2">
      <c r="B394" s="25"/>
      <c r="C394" s="32"/>
      <c r="D394" s="32"/>
      <c r="E394" s="32"/>
      <c r="F394" s="40"/>
      <c r="G394" s="32"/>
      <c r="H394" s="25"/>
      <c r="I394" s="41" t="str">
        <f t="shared" si="5"/>
        <v/>
      </c>
      <c r="J394" s="41"/>
      <c r="P394" s="44">
        <v>392</v>
      </c>
    </row>
    <row r="395" spans="2:16" x14ac:dyDescent="0.2">
      <c r="B395" s="25"/>
      <c r="C395" s="32"/>
      <c r="D395" s="32"/>
      <c r="E395" s="32"/>
      <c r="F395" s="40"/>
      <c r="G395" s="32"/>
      <c r="H395" s="25"/>
      <c r="I395" s="41" t="str">
        <f t="shared" si="5"/>
        <v/>
      </c>
      <c r="J395" s="41"/>
      <c r="P395" s="44">
        <v>393</v>
      </c>
    </row>
    <row r="396" spans="2:16" x14ac:dyDescent="0.2">
      <c r="B396" s="25"/>
      <c r="C396" s="32"/>
      <c r="D396" s="32"/>
      <c r="E396" s="32"/>
      <c r="F396" s="40"/>
      <c r="G396" s="32"/>
      <c r="H396" s="25"/>
      <c r="I396" s="41" t="str">
        <f t="shared" si="5"/>
        <v/>
      </c>
      <c r="J396" s="41"/>
      <c r="P396" s="44">
        <v>394</v>
      </c>
    </row>
    <row r="397" spans="2:16" x14ac:dyDescent="0.2">
      <c r="B397" s="25"/>
      <c r="C397" s="32"/>
      <c r="D397" s="32"/>
      <c r="E397" s="32"/>
      <c r="F397" s="40"/>
      <c r="G397" s="32"/>
      <c r="H397" s="25"/>
      <c r="I397" s="41" t="str">
        <f t="shared" si="5"/>
        <v/>
      </c>
      <c r="J397" s="41"/>
      <c r="P397" s="44">
        <v>395</v>
      </c>
    </row>
    <row r="398" spans="2:16" x14ac:dyDescent="0.2">
      <c r="B398" s="25"/>
      <c r="C398" s="32"/>
      <c r="D398" s="32"/>
      <c r="E398" s="32"/>
      <c r="F398" s="40"/>
      <c r="G398" s="32"/>
      <c r="H398" s="25"/>
      <c r="I398" s="41" t="str">
        <f t="shared" si="5"/>
        <v/>
      </c>
      <c r="J398" s="41"/>
      <c r="P398" s="44">
        <v>396</v>
      </c>
    </row>
    <row r="399" spans="2:16" x14ac:dyDescent="0.2">
      <c r="B399" s="25"/>
      <c r="C399" s="32"/>
      <c r="D399" s="32"/>
      <c r="E399" s="32"/>
      <c r="F399" s="40"/>
      <c r="G399" s="32"/>
      <c r="H399" s="25"/>
      <c r="I399" s="41" t="str">
        <f t="shared" si="5"/>
        <v/>
      </c>
      <c r="J399" s="41"/>
      <c r="P399" s="44">
        <v>397</v>
      </c>
    </row>
    <row r="400" spans="2:16" x14ac:dyDescent="0.2">
      <c r="B400" s="25"/>
      <c r="C400" s="32"/>
      <c r="D400" s="32"/>
      <c r="E400" s="32"/>
      <c r="F400" s="40"/>
      <c r="G400" s="32"/>
      <c r="H400" s="25"/>
      <c r="I400" s="41" t="str">
        <f t="shared" si="5"/>
        <v/>
      </c>
      <c r="J400" s="41"/>
      <c r="P400" s="44">
        <v>398</v>
      </c>
    </row>
    <row r="401" spans="2:16" x14ac:dyDescent="0.2">
      <c r="B401" s="25"/>
      <c r="C401" s="32"/>
      <c r="D401" s="32"/>
      <c r="E401" s="32"/>
      <c r="F401" s="40"/>
      <c r="G401" s="32"/>
      <c r="H401" s="25"/>
      <c r="I401" s="41" t="str">
        <f t="shared" si="5"/>
        <v/>
      </c>
      <c r="J401" s="41"/>
      <c r="P401" s="44">
        <v>399</v>
      </c>
    </row>
    <row r="402" spans="2:16" x14ac:dyDescent="0.2">
      <c r="B402" s="25"/>
      <c r="C402" s="32"/>
      <c r="D402" s="32"/>
      <c r="E402" s="32"/>
      <c r="F402" s="40"/>
      <c r="G402" s="32"/>
      <c r="H402" s="25"/>
      <c r="I402" s="41" t="str">
        <f t="shared" si="5"/>
        <v/>
      </c>
      <c r="J402" s="41"/>
      <c r="P402" s="44">
        <v>400</v>
      </c>
    </row>
    <row r="403" spans="2:16" x14ac:dyDescent="0.2">
      <c r="B403" s="25"/>
      <c r="C403" s="32"/>
      <c r="D403" s="32"/>
      <c r="E403" s="32"/>
      <c r="F403" s="40"/>
      <c r="G403" s="32"/>
      <c r="H403" s="25"/>
      <c r="I403" s="41" t="str">
        <f t="shared" si="5"/>
        <v/>
      </c>
      <c r="J403" s="41"/>
      <c r="P403" s="44">
        <v>401</v>
      </c>
    </row>
    <row r="404" spans="2:16" x14ac:dyDescent="0.2">
      <c r="B404" s="25"/>
      <c r="C404" s="32"/>
      <c r="D404" s="32"/>
      <c r="E404" s="32"/>
      <c r="F404" s="40"/>
      <c r="G404" s="32"/>
      <c r="H404" s="25"/>
      <c r="I404" s="41" t="str">
        <f t="shared" si="5"/>
        <v/>
      </c>
      <c r="J404" s="41"/>
      <c r="P404" s="44">
        <v>402</v>
      </c>
    </row>
    <row r="405" spans="2:16" x14ac:dyDescent="0.2">
      <c r="B405" s="25"/>
      <c r="C405" s="32"/>
      <c r="D405" s="32"/>
      <c r="E405" s="32"/>
      <c r="F405" s="40"/>
      <c r="G405" s="32"/>
      <c r="H405" s="25"/>
      <c r="I405" s="41" t="str">
        <f t="shared" si="5"/>
        <v/>
      </c>
      <c r="J405" s="41"/>
      <c r="P405" s="44">
        <v>403</v>
      </c>
    </row>
    <row r="406" spans="2:16" x14ac:dyDescent="0.2">
      <c r="B406" s="25"/>
      <c r="C406" s="32"/>
      <c r="D406" s="32"/>
      <c r="E406" s="32"/>
      <c r="F406" s="40"/>
      <c r="G406" s="32"/>
      <c r="H406" s="25"/>
      <c r="I406" s="41" t="str">
        <f t="shared" si="5"/>
        <v/>
      </c>
      <c r="J406" s="41"/>
      <c r="P406" s="44">
        <v>404</v>
      </c>
    </row>
    <row r="407" spans="2:16" x14ac:dyDescent="0.2">
      <c r="B407" s="25"/>
      <c r="C407" s="32"/>
      <c r="D407" s="32"/>
      <c r="E407" s="32"/>
      <c r="F407" s="40"/>
      <c r="G407" s="32"/>
      <c r="H407" s="25"/>
      <c r="I407" s="41" t="str">
        <f t="shared" si="5"/>
        <v/>
      </c>
      <c r="J407" s="41"/>
      <c r="P407" s="44">
        <v>405</v>
      </c>
    </row>
    <row r="408" spans="2:16" x14ac:dyDescent="0.2">
      <c r="B408" s="25"/>
      <c r="C408" s="32"/>
      <c r="D408" s="32"/>
      <c r="E408" s="32"/>
      <c r="F408" s="40"/>
      <c r="G408" s="32"/>
      <c r="H408" s="25"/>
      <c r="I408" s="41" t="str">
        <f t="shared" si="5"/>
        <v/>
      </c>
      <c r="J408" s="41"/>
      <c r="P408" s="44">
        <v>406</v>
      </c>
    </row>
    <row r="409" spans="2:16" x14ac:dyDescent="0.2">
      <c r="B409" s="25"/>
      <c r="C409" s="32"/>
      <c r="D409" s="32"/>
      <c r="E409" s="32"/>
      <c r="F409" s="40"/>
      <c r="G409" s="32"/>
      <c r="H409" s="25"/>
      <c r="I409" s="41" t="str">
        <f t="shared" si="5"/>
        <v/>
      </c>
      <c r="J409" s="41"/>
      <c r="P409" s="44">
        <v>407</v>
      </c>
    </row>
    <row r="410" spans="2:16" x14ac:dyDescent="0.2">
      <c r="B410" s="25"/>
      <c r="C410" s="32"/>
      <c r="D410" s="32"/>
      <c r="E410" s="32"/>
      <c r="F410" s="40"/>
      <c r="G410" s="32"/>
      <c r="H410" s="25"/>
      <c r="I410" s="41" t="str">
        <f t="shared" si="5"/>
        <v/>
      </c>
      <c r="J410" s="41"/>
      <c r="P410" s="44">
        <v>408</v>
      </c>
    </row>
    <row r="411" spans="2:16" x14ac:dyDescent="0.2">
      <c r="B411" s="25"/>
      <c r="C411" s="32"/>
      <c r="D411" s="32"/>
      <c r="E411" s="32"/>
      <c r="F411" s="40"/>
      <c r="G411" s="32"/>
      <c r="H411" s="25"/>
      <c r="I411" s="41" t="str">
        <f t="shared" si="5"/>
        <v/>
      </c>
      <c r="J411" s="41"/>
      <c r="P411" s="44">
        <v>409</v>
      </c>
    </row>
    <row r="412" spans="2:16" x14ac:dyDescent="0.2">
      <c r="B412" s="25"/>
      <c r="C412" s="32"/>
      <c r="D412" s="32"/>
      <c r="E412" s="32"/>
      <c r="F412" s="40"/>
      <c r="G412" s="32"/>
      <c r="H412" s="25"/>
      <c r="I412" s="41" t="str">
        <f t="shared" si="5"/>
        <v/>
      </c>
      <c r="J412" s="41"/>
      <c r="P412" s="44">
        <v>410</v>
      </c>
    </row>
    <row r="413" spans="2:16" x14ac:dyDescent="0.2">
      <c r="B413" s="25"/>
      <c r="C413" s="32"/>
      <c r="D413" s="32"/>
      <c r="E413" s="32"/>
      <c r="F413" s="40"/>
      <c r="G413" s="32"/>
      <c r="H413" s="25"/>
      <c r="I413" s="41" t="str">
        <f t="shared" si="5"/>
        <v/>
      </c>
      <c r="J413" s="41"/>
      <c r="P413" s="44">
        <v>411</v>
      </c>
    </row>
    <row r="414" spans="2:16" x14ac:dyDescent="0.2">
      <c r="B414" s="25"/>
      <c r="C414" s="32"/>
      <c r="D414" s="32"/>
      <c r="E414" s="32"/>
      <c r="F414" s="40"/>
      <c r="G414" s="32"/>
      <c r="H414" s="25"/>
      <c r="I414" s="41" t="str">
        <f t="shared" si="5"/>
        <v/>
      </c>
      <c r="J414" s="41"/>
      <c r="P414" s="44">
        <v>412</v>
      </c>
    </row>
    <row r="415" spans="2:16" x14ac:dyDescent="0.2">
      <c r="B415" s="25"/>
      <c r="C415" s="32"/>
      <c r="D415" s="32"/>
      <c r="E415" s="32"/>
      <c r="F415" s="40"/>
      <c r="G415" s="32"/>
      <c r="H415" s="25"/>
      <c r="I415" s="41" t="str">
        <f t="shared" si="5"/>
        <v/>
      </c>
      <c r="J415" s="41"/>
      <c r="P415" s="44">
        <v>413</v>
      </c>
    </row>
    <row r="416" spans="2:16" x14ac:dyDescent="0.2">
      <c r="B416" s="25"/>
      <c r="C416" s="32"/>
      <c r="D416" s="32"/>
      <c r="E416" s="32"/>
      <c r="F416" s="40"/>
      <c r="G416" s="32"/>
      <c r="H416" s="25"/>
      <c r="I416" s="41" t="str">
        <f t="shared" si="5"/>
        <v/>
      </c>
      <c r="J416" s="41"/>
      <c r="P416" s="44">
        <v>414</v>
      </c>
    </row>
    <row r="417" spans="2:16" x14ac:dyDescent="0.2">
      <c r="B417" s="25"/>
      <c r="C417" s="32"/>
      <c r="D417" s="32"/>
      <c r="E417" s="32"/>
      <c r="F417" s="40"/>
      <c r="G417" s="32"/>
      <c r="H417" s="25"/>
      <c r="I417" s="41" t="str">
        <f t="shared" si="5"/>
        <v/>
      </c>
      <c r="J417" s="41"/>
      <c r="P417" s="44">
        <v>415</v>
      </c>
    </row>
    <row r="418" spans="2:16" x14ac:dyDescent="0.2">
      <c r="B418" s="25"/>
      <c r="C418" s="32"/>
      <c r="D418" s="32"/>
      <c r="E418" s="32"/>
      <c r="F418" s="40"/>
      <c r="G418" s="32"/>
      <c r="H418" s="25"/>
      <c r="I418" s="41" t="str">
        <f t="shared" si="5"/>
        <v/>
      </c>
      <c r="J418" s="41"/>
      <c r="P418" s="44">
        <v>416</v>
      </c>
    </row>
    <row r="419" spans="2:16" x14ac:dyDescent="0.2">
      <c r="B419" s="25"/>
      <c r="C419" s="32"/>
      <c r="D419" s="32"/>
      <c r="E419" s="32"/>
      <c r="F419" s="40"/>
      <c r="G419" s="32"/>
      <c r="H419" s="25"/>
      <c r="I419" s="41" t="str">
        <f t="shared" si="5"/>
        <v/>
      </c>
      <c r="J419" s="41"/>
      <c r="P419" s="44">
        <v>417</v>
      </c>
    </row>
    <row r="420" spans="2:16" x14ac:dyDescent="0.2">
      <c r="B420" s="25"/>
      <c r="C420" s="32"/>
      <c r="D420" s="32"/>
      <c r="E420" s="32"/>
      <c r="F420" s="40"/>
      <c r="G420" s="32"/>
      <c r="H420" s="25"/>
      <c r="I420" s="41" t="str">
        <f t="shared" si="5"/>
        <v/>
      </c>
      <c r="J420" s="41"/>
      <c r="P420" s="44">
        <v>418</v>
      </c>
    </row>
    <row r="421" spans="2:16" x14ac:dyDescent="0.2">
      <c r="B421" s="25"/>
      <c r="C421" s="32"/>
      <c r="D421" s="32"/>
      <c r="E421" s="32"/>
      <c r="F421" s="40"/>
      <c r="G421" s="32"/>
      <c r="H421" s="25"/>
      <c r="I421" s="41" t="str">
        <f t="shared" si="5"/>
        <v/>
      </c>
      <c r="J421" s="41"/>
      <c r="P421" s="44">
        <v>419</v>
      </c>
    </row>
    <row r="422" spans="2:16" x14ac:dyDescent="0.2">
      <c r="B422" s="25"/>
      <c r="C422" s="32"/>
      <c r="D422" s="32"/>
      <c r="E422" s="32"/>
      <c r="F422" s="40"/>
      <c r="G422" s="32"/>
      <c r="H422" s="25"/>
      <c r="I422" s="41" t="str">
        <f t="shared" si="5"/>
        <v/>
      </c>
      <c r="J422" s="41"/>
      <c r="P422" s="44">
        <v>420</v>
      </c>
    </row>
    <row r="423" spans="2:16" x14ac:dyDescent="0.2">
      <c r="B423" s="25"/>
      <c r="C423" s="32"/>
      <c r="D423" s="32"/>
      <c r="E423" s="32"/>
      <c r="F423" s="40"/>
      <c r="G423" s="32"/>
      <c r="H423" s="25"/>
      <c r="I423" s="41" t="str">
        <f t="shared" si="5"/>
        <v/>
      </c>
      <c r="J423" s="41"/>
      <c r="P423" s="44">
        <v>421</v>
      </c>
    </row>
    <row r="424" spans="2:16" x14ac:dyDescent="0.2">
      <c r="B424" s="25"/>
      <c r="C424" s="32"/>
      <c r="D424" s="32"/>
      <c r="E424" s="32"/>
      <c r="F424" s="40"/>
      <c r="G424" s="32"/>
      <c r="H424" s="25"/>
      <c r="I424" s="41" t="str">
        <f t="shared" si="5"/>
        <v/>
      </c>
      <c r="J424" s="41"/>
      <c r="P424" s="44">
        <v>422</v>
      </c>
    </row>
    <row r="425" spans="2:16" x14ac:dyDescent="0.2">
      <c r="B425" s="25"/>
      <c r="C425" s="32"/>
      <c r="D425" s="32"/>
      <c r="E425" s="32"/>
      <c r="F425" s="40"/>
      <c r="G425" s="32"/>
      <c r="H425" s="25"/>
      <c r="I425" s="41" t="str">
        <f t="shared" si="5"/>
        <v/>
      </c>
      <c r="J425" s="41"/>
      <c r="P425" s="44">
        <v>423</v>
      </c>
    </row>
    <row r="426" spans="2:16" x14ac:dyDescent="0.2">
      <c r="B426" s="25"/>
      <c r="C426" s="32"/>
      <c r="D426" s="32"/>
      <c r="E426" s="32"/>
      <c r="F426" s="40"/>
      <c r="G426" s="32"/>
      <c r="H426" s="25"/>
      <c r="I426" s="41" t="str">
        <f t="shared" si="5"/>
        <v/>
      </c>
      <c r="J426" s="41"/>
      <c r="P426" s="44">
        <v>424</v>
      </c>
    </row>
    <row r="427" spans="2:16" x14ac:dyDescent="0.2">
      <c r="B427" s="25"/>
      <c r="C427" s="32"/>
      <c r="D427" s="32"/>
      <c r="E427" s="32"/>
      <c r="F427" s="40"/>
      <c r="G427" s="32"/>
      <c r="H427" s="25"/>
      <c r="I427" s="41" t="str">
        <f t="shared" si="5"/>
        <v/>
      </c>
      <c r="J427" s="41"/>
      <c r="P427" s="44">
        <v>425</v>
      </c>
    </row>
    <row r="428" spans="2:16" x14ac:dyDescent="0.2">
      <c r="B428" s="25"/>
      <c r="C428" s="32"/>
      <c r="D428" s="32"/>
      <c r="E428" s="32"/>
      <c r="F428" s="40"/>
      <c r="G428" s="32"/>
      <c r="H428" s="25"/>
      <c r="I428" s="41" t="str">
        <f t="shared" ref="I428:I491" si="6">IF($H428="","",TEXT($H428,"yyyy-mm"))</f>
        <v/>
      </c>
      <c r="J428" s="41"/>
      <c r="P428" s="44">
        <v>426</v>
      </c>
    </row>
    <row r="429" spans="2:16" x14ac:dyDescent="0.2">
      <c r="B429" s="25"/>
      <c r="C429" s="32"/>
      <c r="D429" s="32"/>
      <c r="E429" s="32"/>
      <c r="F429" s="40"/>
      <c r="G429" s="32"/>
      <c r="H429" s="25"/>
      <c r="I429" s="41" t="str">
        <f t="shared" si="6"/>
        <v/>
      </c>
      <c r="J429" s="41"/>
      <c r="P429" s="44">
        <v>427</v>
      </c>
    </row>
    <row r="430" spans="2:16" x14ac:dyDescent="0.2">
      <c r="B430" s="25"/>
      <c r="C430" s="32"/>
      <c r="D430" s="32"/>
      <c r="E430" s="32"/>
      <c r="F430" s="40"/>
      <c r="G430" s="32"/>
      <c r="H430" s="25"/>
      <c r="I430" s="41" t="str">
        <f t="shared" si="6"/>
        <v/>
      </c>
      <c r="J430" s="41"/>
      <c r="P430" s="44">
        <v>428</v>
      </c>
    </row>
    <row r="431" spans="2:16" x14ac:dyDescent="0.2">
      <c r="B431" s="25"/>
      <c r="C431" s="32"/>
      <c r="D431" s="32"/>
      <c r="E431" s="32"/>
      <c r="F431" s="40"/>
      <c r="G431" s="32"/>
      <c r="H431" s="25"/>
      <c r="I431" s="41" t="str">
        <f t="shared" si="6"/>
        <v/>
      </c>
      <c r="J431" s="41"/>
      <c r="P431" s="44">
        <v>429</v>
      </c>
    </row>
    <row r="432" spans="2:16" x14ac:dyDescent="0.2">
      <c r="B432" s="25"/>
      <c r="C432" s="32"/>
      <c r="D432" s="32"/>
      <c r="E432" s="32"/>
      <c r="F432" s="40"/>
      <c r="G432" s="32"/>
      <c r="H432" s="25"/>
      <c r="I432" s="41" t="str">
        <f t="shared" si="6"/>
        <v/>
      </c>
      <c r="J432" s="41"/>
      <c r="P432" s="44">
        <v>430</v>
      </c>
    </row>
    <row r="433" spans="2:16" x14ac:dyDescent="0.2">
      <c r="B433" s="25"/>
      <c r="C433" s="32"/>
      <c r="D433" s="32"/>
      <c r="E433" s="32"/>
      <c r="F433" s="40"/>
      <c r="G433" s="32"/>
      <c r="H433" s="25"/>
      <c r="I433" s="41" t="str">
        <f t="shared" si="6"/>
        <v/>
      </c>
      <c r="J433" s="41"/>
      <c r="P433" s="44">
        <v>431</v>
      </c>
    </row>
    <row r="434" spans="2:16" x14ac:dyDescent="0.2">
      <c r="B434" s="25"/>
      <c r="C434" s="32"/>
      <c r="D434" s="32"/>
      <c r="E434" s="32"/>
      <c r="F434" s="40"/>
      <c r="G434" s="32"/>
      <c r="H434" s="25"/>
      <c r="I434" s="41" t="str">
        <f t="shared" si="6"/>
        <v/>
      </c>
      <c r="J434" s="41"/>
      <c r="P434" s="44">
        <v>432</v>
      </c>
    </row>
    <row r="435" spans="2:16" x14ac:dyDescent="0.2">
      <c r="B435" s="25"/>
      <c r="C435" s="32"/>
      <c r="D435" s="32"/>
      <c r="E435" s="32"/>
      <c r="F435" s="40"/>
      <c r="G435" s="32"/>
      <c r="H435" s="25"/>
      <c r="I435" s="41" t="str">
        <f t="shared" si="6"/>
        <v/>
      </c>
      <c r="J435" s="41"/>
      <c r="P435" s="44">
        <v>433</v>
      </c>
    </row>
    <row r="436" spans="2:16" x14ac:dyDescent="0.2">
      <c r="B436" s="25"/>
      <c r="C436" s="32"/>
      <c r="D436" s="32"/>
      <c r="E436" s="32"/>
      <c r="F436" s="40"/>
      <c r="G436" s="32"/>
      <c r="H436" s="25"/>
      <c r="I436" s="41" t="str">
        <f t="shared" si="6"/>
        <v/>
      </c>
      <c r="J436" s="41"/>
      <c r="P436" s="44">
        <v>434</v>
      </c>
    </row>
    <row r="437" spans="2:16" x14ac:dyDescent="0.2">
      <c r="B437" s="25"/>
      <c r="C437" s="32"/>
      <c r="D437" s="32"/>
      <c r="E437" s="32"/>
      <c r="F437" s="40"/>
      <c r="G437" s="32"/>
      <c r="H437" s="25"/>
      <c r="I437" s="41" t="str">
        <f t="shared" si="6"/>
        <v/>
      </c>
      <c r="J437" s="41"/>
      <c r="P437" s="44">
        <v>435</v>
      </c>
    </row>
    <row r="438" spans="2:16" x14ac:dyDescent="0.2">
      <c r="B438" s="25"/>
      <c r="C438" s="32"/>
      <c r="D438" s="32"/>
      <c r="E438" s="32"/>
      <c r="F438" s="40"/>
      <c r="G438" s="32"/>
      <c r="H438" s="25"/>
      <c r="I438" s="41" t="str">
        <f t="shared" si="6"/>
        <v/>
      </c>
      <c r="J438" s="41"/>
      <c r="P438" s="44">
        <v>436</v>
      </c>
    </row>
    <row r="439" spans="2:16" x14ac:dyDescent="0.2">
      <c r="B439" s="25"/>
      <c r="C439" s="32"/>
      <c r="D439" s="32"/>
      <c r="E439" s="32"/>
      <c r="F439" s="40"/>
      <c r="G439" s="32"/>
      <c r="H439" s="25"/>
      <c r="I439" s="41" t="str">
        <f t="shared" si="6"/>
        <v/>
      </c>
      <c r="J439" s="41"/>
      <c r="P439" s="44">
        <v>437</v>
      </c>
    </row>
    <row r="440" spans="2:16" x14ac:dyDescent="0.2">
      <c r="B440" s="25"/>
      <c r="C440" s="32"/>
      <c r="D440" s="32"/>
      <c r="E440" s="32"/>
      <c r="F440" s="40"/>
      <c r="G440" s="32"/>
      <c r="H440" s="25"/>
      <c r="I440" s="41" t="str">
        <f t="shared" si="6"/>
        <v/>
      </c>
      <c r="J440" s="41"/>
      <c r="P440" s="44">
        <v>438</v>
      </c>
    </row>
    <row r="441" spans="2:16" x14ac:dyDescent="0.2">
      <c r="B441" s="25"/>
      <c r="C441" s="32"/>
      <c r="D441" s="32"/>
      <c r="E441" s="32"/>
      <c r="F441" s="40"/>
      <c r="G441" s="32"/>
      <c r="H441" s="25"/>
      <c r="I441" s="41" t="str">
        <f t="shared" si="6"/>
        <v/>
      </c>
      <c r="J441" s="41"/>
      <c r="P441" s="44">
        <v>439</v>
      </c>
    </row>
    <row r="442" spans="2:16" x14ac:dyDescent="0.2">
      <c r="B442" s="25"/>
      <c r="C442" s="32"/>
      <c r="D442" s="32"/>
      <c r="E442" s="32"/>
      <c r="F442" s="40"/>
      <c r="G442" s="32"/>
      <c r="H442" s="25"/>
      <c r="I442" s="41" t="str">
        <f t="shared" si="6"/>
        <v/>
      </c>
      <c r="J442" s="41"/>
      <c r="P442" s="44">
        <v>440</v>
      </c>
    </row>
    <row r="443" spans="2:16" x14ac:dyDescent="0.2">
      <c r="B443" s="25"/>
      <c r="C443" s="32"/>
      <c r="D443" s="32"/>
      <c r="E443" s="32"/>
      <c r="F443" s="40"/>
      <c r="G443" s="32"/>
      <c r="H443" s="25"/>
      <c r="I443" s="41" t="str">
        <f t="shared" si="6"/>
        <v/>
      </c>
      <c r="J443" s="41"/>
      <c r="P443" s="44">
        <v>441</v>
      </c>
    </row>
    <row r="444" spans="2:16" x14ac:dyDescent="0.2">
      <c r="B444" s="25"/>
      <c r="C444" s="32"/>
      <c r="D444" s="32"/>
      <c r="E444" s="32"/>
      <c r="F444" s="40"/>
      <c r="G444" s="32"/>
      <c r="H444" s="25"/>
      <c r="I444" s="41" t="str">
        <f t="shared" si="6"/>
        <v/>
      </c>
      <c r="J444" s="41"/>
      <c r="P444" s="44">
        <v>442</v>
      </c>
    </row>
    <row r="445" spans="2:16" x14ac:dyDescent="0.2">
      <c r="B445" s="25"/>
      <c r="C445" s="32"/>
      <c r="D445" s="32"/>
      <c r="E445" s="32"/>
      <c r="F445" s="40"/>
      <c r="G445" s="32"/>
      <c r="H445" s="25"/>
      <c r="I445" s="41" t="str">
        <f t="shared" si="6"/>
        <v/>
      </c>
      <c r="J445" s="41"/>
      <c r="P445" s="44">
        <v>443</v>
      </c>
    </row>
    <row r="446" spans="2:16" x14ac:dyDescent="0.2">
      <c r="B446" s="25"/>
      <c r="C446" s="32"/>
      <c r="D446" s="32"/>
      <c r="E446" s="32"/>
      <c r="F446" s="40"/>
      <c r="G446" s="32"/>
      <c r="H446" s="25"/>
      <c r="I446" s="41" t="str">
        <f t="shared" si="6"/>
        <v/>
      </c>
      <c r="J446" s="41"/>
      <c r="P446" s="44">
        <v>444</v>
      </c>
    </row>
    <row r="447" spans="2:16" x14ac:dyDescent="0.2">
      <c r="B447" s="25"/>
      <c r="C447" s="32"/>
      <c r="D447" s="32"/>
      <c r="E447" s="32"/>
      <c r="F447" s="40"/>
      <c r="G447" s="32"/>
      <c r="H447" s="25"/>
      <c r="I447" s="41" t="str">
        <f t="shared" si="6"/>
        <v/>
      </c>
      <c r="J447" s="41"/>
      <c r="P447" s="44">
        <v>445</v>
      </c>
    </row>
    <row r="448" spans="2:16" x14ac:dyDescent="0.2">
      <c r="B448" s="25"/>
      <c r="C448" s="32"/>
      <c r="D448" s="32"/>
      <c r="E448" s="32"/>
      <c r="F448" s="40"/>
      <c r="G448" s="32"/>
      <c r="H448" s="25"/>
      <c r="I448" s="41" t="str">
        <f t="shared" si="6"/>
        <v/>
      </c>
      <c r="J448" s="41"/>
      <c r="P448" s="44">
        <v>446</v>
      </c>
    </row>
    <row r="449" spans="2:16" x14ac:dyDescent="0.2">
      <c r="B449" s="25"/>
      <c r="C449" s="32"/>
      <c r="D449" s="32"/>
      <c r="E449" s="32"/>
      <c r="F449" s="40"/>
      <c r="G449" s="32"/>
      <c r="H449" s="25"/>
      <c r="I449" s="41" t="str">
        <f t="shared" si="6"/>
        <v/>
      </c>
      <c r="J449" s="41"/>
      <c r="P449" s="44">
        <v>447</v>
      </c>
    </row>
    <row r="450" spans="2:16" x14ac:dyDescent="0.2">
      <c r="B450" s="25"/>
      <c r="C450" s="32"/>
      <c r="D450" s="32"/>
      <c r="E450" s="32"/>
      <c r="F450" s="40"/>
      <c r="G450" s="32"/>
      <c r="H450" s="25"/>
      <c r="I450" s="41" t="str">
        <f t="shared" si="6"/>
        <v/>
      </c>
      <c r="J450" s="41"/>
      <c r="P450" s="44">
        <v>448</v>
      </c>
    </row>
    <row r="451" spans="2:16" x14ac:dyDescent="0.2">
      <c r="B451" s="25"/>
      <c r="C451" s="32"/>
      <c r="D451" s="32"/>
      <c r="E451" s="32"/>
      <c r="F451" s="40"/>
      <c r="G451" s="32"/>
      <c r="H451" s="25"/>
      <c r="I451" s="41" t="str">
        <f t="shared" si="6"/>
        <v/>
      </c>
      <c r="J451" s="41"/>
      <c r="P451" s="44">
        <v>449</v>
      </c>
    </row>
    <row r="452" spans="2:16" x14ac:dyDescent="0.2">
      <c r="B452" s="25"/>
      <c r="C452" s="32"/>
      <c r="D452" s="32"/>
      <c r="E452" s="32"/>
      <c r="F452" s="40"/>
      <c r="G452" s="32"/>
      <c r="H452" s="25"/>
      <c r="I452" s="41" t="str">
        <f t="shared" si="6"/>
        <v/>
      </c>
      <c r="J452" s="41"/>
      <c r="P452" s="44">
        <v>450</v>
      </c>
    </row>
    <row r="453" spans="2:16" x14ac:dyDescent="0.2">
      <c r="B453" s="25"/>
      <c r="C453" s="32"/>
      <c r="D453" s="32"/>
      <c r="E453" s="32"/>
      <c r="F453" s="40"/>
      <c r="G453" s="32"/>
      <c r="H453" s="25"/>
      <c r="I453" s="41" t="str">
        <f t="shared" si="6"/>
        <v/>
      </c>
      <c r="J453" s="41"/>
      <c r="P453" s="44">
        <v>451</v>
      </c>
    </row>
    <row r="454" spans="2:16" x14ac:dyDescent="0.2">
      <c r="B454" s="25"/>
      <c r="C454" s="32"/>
      <c r="D454" s="32"/>
      <c r="E454" s="32"/>
      <c r="F454" s="40"/>
      <c r="G454" s="32"/>
      <c r="H454" s="25"/>
      <c r="I454" s="41" t="str">
        <f t="shared" si="6"/>
        <v/>
      </c>
      <c r="J454" s="41"/>
      <c r="P454" s="44">
        <v>452</v>
      </c>
    </row>
    <row r="455" spans="2:16" x14ac:dyDescent="0.2">
      <c r="B455" s="25"/>
      <c r="C455" s="32"/>
      <c r="D455" s="32"/>
      <c r="E455" s="32"/>
      <c r="F455" s="40"/>
      <c r="G455" s="32"/>
      <c r="H455" s="25"/>
      <c r="I455" s="41" t="str">
        <f t="shared" si="6"/>
        <v/>
      </c>
      <c r="J455" s="41"/>
      <c r="P455" s="44">
        <v>453</v>
      </c>
    </row>
    <row r="456" spans="2:16" x14ac:dyDescent="0.2">
      <c r="B456" s="25"/>
      <c r="C456" s="32"/>
      <c r="D456" s="32"/>
      <c r="E456" s="32"/>
      <c r="F456" s="40"/>
      <c r="G456" s="32"/>
      <c r="H456" s="25"/>
      <c r="I456" s="41" t="str">
        <f t="shared" si="6"/>
        <v/>
      </c>
      <c r="J456" s="41"/>
      <c r="P456" s="44">
        <v>454</v>
      </c>
    </row>
    <row r="457" spans="2:16" x14ac:dyDescent="0.2">
      <c r="B457" s="25"/>
      <c r="C457" s="32"/>
      <c r="D457" s="32"/>
      <c r="E457" s="32"/>
      <c r="F457" s="40"/>
      <c r="G457" s="32"/>
      <c r="H457" s="25"/>
      <c r="I457" s="41" t="str">
        <f t="shared" si="6"/>
        <v/>
      </c>
      <c r="J457" s="41"/>
      <c r="P457" s="44">
        <v>455</v>
      </c>
    </row>
    <row r="458" spans="2:16" x14ac:dyDescent="0.2">
      <c r="B458" s="25"/>
      <c r="C458" s="32"/>
      <c r="D458" s="32"/>
      <c r="E458" s="32"/>
      <c r="F458" s="40"/>
      <c r="G458" s="32"/>
      <c r="H458" s="25"/>
      <c r="I458" s="41" t="str">
        <f t="shared" si="6"/>
        <v/>
      </c>
      <c r="J458" s="41"/>
      <c r="P458" s="44">
        <v>456</v>
      </c>
    </row>
    <row r="459" spans="2:16" x14ac:dyDescent="0.2">
      <c r="B459" s="25"/>
      <c r="C459" s="32"/>
      <c r="D459" s="32"/>
      <c r="E459" s="32"/>
      <c r="F459" s="40"/>
      <c r="G459" s="32"/>
      <c r="H459" s="25"/>
      <c r="I459" s="41" t="str">
        <f t="shared" si="6"/>
        <v/>
      </c>
      <c r="J459" s="41"/>
      <c r="P459" s="44">
        <v>457</v>
      </c>
    </row>
    <row r="460" spans="2:16" x14ac:dyDescent="0.2">
      <c r="B460" s="25"/>
      <c r="C460" s="32"/>
      <c r="D460" s="32"/>
      <c r="E460" s="32"/>
      <c r="F460" s="40"/>
      <c r="G460" s="32"/>
      <c r="H460" s="25"/>
      <c r="I460" s="41" t="str">
        <f t="shared" si="6"/>
        <v/>
      </c>
      <c r="J460" s="41"/>
      <c r="P460" s="44">
        <v>458</v>
      </c>
    </row>
    <row r="461" spans="2:16" x14ac:dyDescent="0.2">
      <c r="B461" s="25"/>
      <c r="C461" s="32"/>
      <c r="D461" s="32"/>
      <c r="E461" s="32"/>
      <c r="F461" s="40"/>
      <c r="G461" s="32"/>
      <c r="H461" s="25"/>
      <c r="I461" s="41" t="str">
        <f t="shared" si="6"/>
        <v/>
      </c>
      <c r="J461" s="41"/>
      <c r="P461" s="44">
        <v>459</v>
      </c>
    </row>
    <row r="462" spans="2:16" x14ac:dyDescent="0.2">
      <c r="B462" s="25"/>
      <c r="C462" s="32"/>
      <c r="D462" s="32"/>
      <c r="E462" s="32"/>
      <c r="F462" s="40"/>
      <c r="G462" s="32"/>
      <c r="H462" s="25"/>
      <c r="I462" s="41" t="str">
        <f t="shared" si="6"/>
        <v/>
      </c>
      <c r="J462" s="41"/>
      <c r="P462" s="44">
        <v>460</v>
      </c>
    </row>
    <row r="463" spans="2:16" x14ac:dyDescent="0.2">
      <c r="B463" s="25"/>
      <c r="C463" s="32"/>
      <c r="D463" s="32"/>
      <c r="E463" s="32"/>
      <c r="F463" s="40"/>
      <c r="G463" s="32"/>
      <c r="H463" s="25"/>
      <c r="I463" s="41" t="str">
        <f t="shared" si="6"/>
        <v/>
      </c>
      <c r="J463" s="41"/>
      <c r="P463" s="44">
        <v>461</v>
      </c>
    </row>
    <row r="464" spans="2:16" x14ac:dyDescent="0.2">
      <c r="B464" s="25"/>
      <c r="C464" s="32"/>
      <c r="D464" s="32"/>
      <c r="E464" s="32"/>
      <c r="F464" s="40"/>
      <c r="G464" s="32"/>
      <c r="H464" s="25"/>
      <c r="I464" s="41" t="str">
        <f t="shared" si="6"/>
        <v/>
      </c>
      <c r="J464" s="41"/>
      <c r="P464" s="44">
        <v>462</v>
      </c>
    </row>
    <row r="465" spans="2:16" x14ac:dyDescent="0.2">
      <c r="B465" s="25"/>
      <c r="C465" s="32"/>
      <c r="D465" s="32"/>
      <c r="E465" s="32"/>
      <c r="F465" s="40"/>
      <c r="G465" s="32"/>
      <c r="H465" s="25"/>
      <c r="I465" s="41" t="str">
        <f t="shared" si="6"/>
        <v/>
      </c>
      <c r="J465" s="41"/>
      <c r="P465" s="44">
        <v>463</v>
      </c>
    </row>
    <row r="466" spans="2:16" x14ac:dyDescent="0.2">
      <c r="B466" s="25"/>
      <c r="C466" s="32"/>
      <c r="D466" s="32"/>
      <c r="E466" s="32"/>
      <c r="F466" s="40"/>
      <c r="G466" s="32"/>
      <c r="H466" s="25"/>
      <c r="I466" s="41" t="str">
        <f t="shared" si="6"/>
        <v/>
      </c>
      <c r="J466" s="41"/>
      <c r="P466" s="44">
        <v>464</v>
      </c>
    </row>
    <row r="467" spans="2:16" x14ac:dyDescent="0.2">
      <c r="B467" s="25"/>
      <c r="C467" s="32"/>
      <c r="D467" s="32"/>
      <c r="E467" s="32"/>
      <c r="F467" s="40"/>
      <c r="G467" s="32"/>
      <c r="H467" s="25"/>
      <c r="I467" s="41" t="str">
        <f t="shared" si="6"/>
        <v/>
      </c>
      <c r="J467" s="41"/>
      <c r="P467" s="44">
        <v>465</v>
      </c>
    </row>
    <row r="468" spans="2:16" x14ac:dyDescent="0.2">
      <c r="B468" s="25"/>
      <c r="C468" s="32"/>
      <c r="D468" s="32"/>
      <c r="E468" s="32"/>
      <c r="F468" s="40"/>
      <c r="G468" s="32"/>
      <c r="H468" s="25"/>
      <c r="I468" s="41" t="str">
        <f t="shared" si="6"/>
        <v/>
      </c>
      <c r="J468" s="41"/>
      <c r="P468" s="44">
        <v>466</v>
      </c>
    </row>
    <row r="469" spans="2:16" x14ac:dyDescent="0.2">
      <c r="B469" s="25"/>
      <c r="C469" s="32"/>
      <c r="D469" s="32"/>
      <c r="E469" s="32"/>
      <c r="F469" s="40"/>
      <c r="G469" s="32"/>
      <c r="H469" s="25"/>
      <c r="I469" s="41" t="str">
        <f t="shared" si="6"/>
        <v/>
      </c>
      <c r="J469" s="41"/>
      <c r="P469" s="44">
        <v>467</v>
      </c>
    </row>
    <row r="470" spans="2:16" x14ac:dyDescent="0.2">
      <c r="B470" s="25"/>
      <c r="C470" s="32"/>
      <c r="D470" s="32"/>
      <c r="E470" s="32"/>
      <c r="F470" s="40"/>
      <c r="G470" s="32"/>
      <c r="H470" s="25"/>
      <c r="I470" s="41" t="str">
        <f t="shared" si="6"/>
        <v/>
      </c>
      <c r="J470" s="41"/>
      <c r="P470" s="44">
        <v>468</v>
      </c>
    </row>
    <row r="471" spans="2:16" x14ac:dyDescent="0.2">
      <c r="B471" s="25"/>
      <c r="C471" s="32"/>
      <c r="D471" s="32"/>
      <c r="E471" s="32"/>
      <c r="F471" s="40"/>
      <c r="G471" s="32"/>
      <c r="H471" s="25"/>
      <c r="I471" s="41" t="str">
        <f t="shared" si="6"/>
        <v/>
      </c>
      <c r="J471" s="41"/>
      <c r="P471" s="44">
        <v>469</v>
      </c>
    </row>
    <row r="472" spans="2:16" x14ac:dyDescent="0.2">
      <c r="B472" s="25"/>
      <c r="C472" s="32"/>
      <c r="D472" s="32"/>
      <c r="E472" s="32"/>
      <c r="F472" s="40"/>
      <c r="G472" s="32"/>
      <c r="H472" s="25"/>
      <c r="I472" s="41" t="str">
        <f t="shared" si="6"/>
        <v/>
      </c>
      <c r="J472" s="41"/>
      <c r="P472" s="44">
        <v>470</v>
      </c>
    </row>
    <row r="473" spans="2:16" x14ac:dyDescent="0.2">
      <c r="B473" s="25"/>
      <c r="C473" s="32"/>
      <c r="D473" s="32"/>
      <c r="E473" s="32"/>
      <c r="F473" s="40"/>
      <c r="G473" s="32"/>
      <c r="H473" s="25"/>
      <c r="I473" s="41" t="str">
        <f t="shared" si="6"/>
        <v/>
      </c>
      <c r="J473" s="41"/>
      <c r="P473" s="44">
        <v>471</v>
      </c>
    </row>
    <row r="474" spans="2:16" x14ac:dyDescent="0.2">
      <c r="B474" s="25"/>
      <c r="C474" s="32"/>
      <c r="D474" s="32"/>
      <c r="E474" s="32"/>
      <c r="F474" s="40"/>
      <c r="G474" s="32"/>
      <c r="H474" s="25"/>
      <c r="I474" s="41" t="str">
        <f t="shared" si="6"/>
        <v/>
      </c>
      <c r="J474" s="41"/>
      <c r="P474" s="44">
        <v>472</v>
      </c>
    </row>
    <row r="475" spans="2:16" x14ac:dyDescent="0.2">
      <c r="B475" s="25"/>
      <c r="C475" s="32"/>
      <c r="D475" s="32"/>
      <c r="E475" s="32"/>
      <c r="F475" s="40"/>
      <c r="G475" s="32"/>
      <c r="H475" s="25"/>
      <c r="I475" s="41" t="str">
        <f t="shared" si="6"/>
        <v/>
      </c>
      <c r="J475" s="41"/>
      <c r="P475" s="44">
        <v>473</v>
      </c>
    </row>
    <row r="476" spans="2:16" x14ac:dyDescent="0.2">
      <c r="B476" s="25"/>
      <c r="C476" s="32"/>
      <c r="D476" s="32"/>
      <c r="E476" s="32"/>
      <c r="F476" s="40"/>
      <c r="G476" s="32"/>
      <c r="H476" s="25"/>
      <c r="I476" s="41" t="str">
        <f t="shared" si="6"/>
        <v/>
      </c>
      <c r="J476" s="41"/>
      <c r="P476" s="44">
        <v>474</v>
      </c>
    </row>
    <row r="477" spans="2:16" x14ac:dyDescent="0.2">
      <c r="B477" s="25"/>
      <c r="C477" s="32"/>
      <c r="D477" s="32"/>
      <c r="E477" s="32"/>
      <c r="F477" s="40"/>
      <c r="G477" s="32"/>
      <c r="H477" s="25"/>
      <c r="I477" s="41" t="str">
        <f t="shared" si="6"/>
        <v/>
      </c>
      <c r="J477" s="41"/>
      <c r="P477" s="44">
        <v>475</v>
      </c>
    </row>
    <row r="478" spans="2:16" x14ac:dyDescent="0.2">
      <c r="B478" s="25"/>
      <c r="C478" s="32"/>
      <c r="D478" s="32"/>
      <c r="E478" s="32"/>
      <c r="F478" s="40"/>
      <c r="G478" s="32"/>
      <c r="H478" s="25"/>
      <c r="I478" s="41" t="str">
        <f t="shared" si="6"/>
        <v/>
      </c>
      <c r="J478" s="41"/>
      <c r="P478" s="44">
        <v>476</v>
      </c>
    </row>
    <row r="479" spans="2:16" x14ac:dyDescent="0.2">
      <c r="B479" s="25"/>
      <c r="C479" s="32"/>
      <c r="D479" s="32"/>
      <c r="E479" s="32"/>
      <c r="F479" s="40"/>
      <c r="G479" s="32"/>
      <c r="H479" s="25"/>
      <c r="I479" s="41" t="str">
        <f t="shared" si="6"/>
        <v/>
      </c>
      <c r="J479" s="41"/>
      <c r="P479" s="44">
        <v>477</v>
      </c>
    </row>
    <row r="480" spans="2:16" x14ac:dyDescent="0.2">
      <c r="B480" s="25"/>
      <c r="C480" s="32"/>
      <c r="D480" s="32"/>
      <c r="E480" s="32"/>
      <c r="F480" s="40"/>
      <c r="G480" s="32"/>
      <c r="H480" s="25"/>
      <c r="I480" s="41" t="str">
        <f t="shared" si="6"/>
        <v/>
      </c>
      <c r="J480" s="41"/>
      <c r="P480" s="44">
        <v>478</v>
      </c>
    </row>
    <row r="481" spans="2:16" x14ac:dyDescent="0.2">
      <c r="B481" s="25"/>
      <c r="C481" s="32"/>
      <c r="D481" s="32"/>
      <c r="E481" s="32"/>
      <c r="F481" s="40"/>
      <c r="G481" s="32"/>
      <c r="H481" s="25"/>
      <c r="I481" s="41" t="str">
        <f t="shared" si="6"/>
        <v/>
      </c>
      <c r="J481" s="41"/>
      <c r="P481" s="44">
        <v>479</v>
      </c>
    </row>
    <row r="482" spans="2:16" x14ac:dyDescent="0.2">
      <c r="B482" s="25"/>
      <c r="C482" s="32"/>
      <c r="D482" s="32"/>
      <c r="E482" s="32"/>
      <c r="F482" s="40"/>
      <c r="G482" s="32"/>
      <c r="H482" s="25"/>
      <c r="I482" s="41" t="str">
        <f t="shared" si="6"/>
        <v/>
      </c>
      <c r="J482" s="41"/>
      <c r="P482" s="44">
        <v>480</v>
      </c>
    </row>
    <row r="483" spans="2:16" x14ac:dyDescent="0.2">
      <c r="B483" s="25"/>
      <c r="C483" s="32"/>
      <c r="D483" s="32"/>
      <c r="E483" s="32"/>
      <c r="F483" s="40"/>
      <c r="G483" s="32"/>
      <c r="H483" s="25"/>
      <c r="I483" s="41" t="str">
        <f t="shared" si="6"/>
        <v/>
      </c>
      <c r="J483" s="41"/>
      <c r="P483" s="44">
        <v>481</v>
      </c>
    </row>
    <row r="484" spans="2:16" x14ac:dyDescent="0.2">
      <c r="B484" s="25"/>
      <c r="C484" s="32"/>
      <c r="D484" s="32"/>
      <c r="E484" s="32"/>
      <c r="F484" s="40"/>
      <c r="G484" s="32"/>
      <c r="H484" s="25"/>
      <c r="I484" s="41" t="str">
        <f t="shared" si="6"/>
        <v/>
      </c>
      <c r="J484" s="41"/>
      <c r="P484" s="44">
        <v>482</v>
      </c>
    </row>
    <row r="485" spans="2:16" x14ac:dyDescent="0.2">
      <c r="B485" s="25"/>
      <c r="C485" s="32"/>
      <c r="D485" s="32"/>
      <c r="E485" s="32"/>
      <c r="F485" s="40"/>
      <c r="G485" s="32"/>
      <c r="H485" s="25"/>
      <c r="I485" s="41" t="str">
        <f t="shared" si="6"/>
        <v/>
      </c>
      <c r="J485" s="41"/>
      <c r="P485" s="44">
        <v>483</v>
      </c>
    </row>
    <row r="486" spans="2:16" x14ac:dyDescent="0.2">
      <c r="B486" s="25"/>
      <c r="C486" s="32"/>
      <c r="D486" s="32"/>
      <c r="E486" s="32"/>
      <c r="F486" s="40"/>
      <c r="G486" s="32"/>
      <c r="H486" s="25"/>
      <c r="I486" s="41" t="str">
        <f t="shared" si="6"/>
        <v/>
      </c>
      <c r="J486" s="41"/>
      <c r="P486" s="44">
        <v>484</v>
      </c>
    </row>
    <row r="487" spans="2:16" x14ac:dyDescent="0.2">
      <c r="B487" s="25"/>
      <c r="C487" s="32"/>
      <c r="D487" s="32"/>
      <c r="E487" s="32"/>
      <c r="F487" s="40"/>
      <c r="G487" s="32"/>
      <c r="H487" s="25"/>
      <c r="I487" s="41" t="str">
        <f t="shared" si="6"/>
        <v/>
      </c>
      <c r="J487" s="41"/>
      <c r="P487" s="44">
        <v>485</v>
      </c>
    </row>
    <row r="488" spans="2:16" x14ac:dyDescent="0.2">
      <c r="B488" s="25"/>
      <c r="C488" s="32"/>
      <c r="D488" s="32"/>
      <c r="E488" s="32"/>
      <c r="F488" s="40"/>
      <c r="G488" s="32"/>
      <c r="H488" s="25"/>
      <c r="I488" s="41" t="str">
        <f t="shared" si="6"/>
        <v/>
      </c>
      <c r="J488" s="41"/>
      <c r="P488" s="44">
        <v>486</v>
      </c>
    </row>
    <row r="489" spans="2:16" x14ac:dyDescent="0.2">
      <c r="B489" s="25"/>
      <c r="C489" s="32"/>
      <c r="D489" s="32"/>
      <c r="E489" s="32"/>
      <c r="F489" s="40"/>
      <c r="G489" s="32"/>
      <c r="H489" s="25"/>
      <c r="I489" s="41" t="str">
        <f t="shared" si="6"/>
        <v/>
      </c>
      <c r="J489" s="41"/>
      <c r="P489" s="44">
        <v>487</v>
      </c>
    </row>
    <row r="490" spans="2:16" x14ac:dyDescent="0.2">
      <c r="B490" s="25"/>
      <c r="C490" s="32"/>
      <c r="D490" s="32"/>
      <c r="E490" s="32"/>
      <c r="F490" s="40"/>
      <c r="G490" s="32"/>
      <c r="H490" s="25"/>
      <c r="I490" s="41" t="str">
        <f t="shared" si="6"/>
        <v/>
      </c>
      <c r="J490" s="41"/>
      <c r="P490" s="44">
        <v>488</v>
      </c>
    </row>
    <row r="491" spans="2:16" x14ac:dyDescent="0.2">
      <c r="B491" s="25"/>
      <c r="C491" s="32"/>
      <c r="D491" s="32"/>
      <c r="E491" s="32"/>
      <c r="F491" s="40"/>
      <c r="G491" s="32"/>
      <c r="H491" s="25"/>
      <c r="I491" s="41" t="str">
        <f t="shared" si="6"/>
        <v/>
      </c>
      <c r="J491" s="41"/>
      <c r="P491" s="44">
        <v>489</v>
      </c>
    </row>
    <row r="492" spans="2:16" x14ac:dyDescent="0.2">
      <c r="B492" s="25"/>
      <c r="C492" s="32"/>
      <c r="D492" s="32"/>
      <c r="E492" s="32"/>
      <c r="F492" s="40"/>
      <c r="G492" s="32"/>
      <c r="H492" s="25"/>
      <c r="I492" s="41" t="str">
        <f t="shared" ref="I492:I543" si="7">IF($H492="","",TEXT($H492,"yyyy-mm"))</f>
        <v/>
      </c>
      <c r="J492" s="41"/>
      <c r="P492" s="44">
        <v>490</v>
      </c>
    </row>
    <row r="493" spans="2:16" x14ac:dyDescent="0.2">
      <c r="B493" s="25"/>
      <c r="C493" s="32"/>
      <c r="D493" s="32"/>
      <c r="E493" s="32"/>
      <c r="F493" s="40"/>
      <c r="G493" s="32"/>
      <c r="H493" s="25"/>
      <c r="I493" s="41" t="str">
        <f t="shared" si="7"/>
        <v/>
      </c>
      <c r="J493" s="41"/>
      <c r="P493" s="44">
        <v>491</v>
      </c>
    </row>
    <row r="494" spans="2:16" x14ac:dyDescent="0.2">
      <c r="B494" s="25"/>
      <c r="C494" s="32"/>
      <c r="D494" s="32"/>
      <c r="E494" s="32"/>
      <c r="F494" s="40"/>
      <c r="G494" s="32"/>
      <c r="H494" s="25"/>
      <c r="I494" s="41" t="str">
        <f t="shared" si="7"/>
        <v/>
      </c>
      <c r="J494" s="41"/>
      <c r="P494" s="44">
        <v>492</v>
      </c>
    </row>
    <row r="495" spans="2:16" x14ac:dyDescent="0.2">
      <c r="B495" s="25"/>
      <c r="C495" s="32"/>
      <c r="D495" s="32"/>
      <c r="E495" s="32"/>
      <c r="F495" s="40"/>
      <c r="G495" s="32"/>
      <c r="H495" s="25"/>
      <c r="I495" s="41" t="str">
        <f t="shared" si="7"/>
        <v/>
      </c>
      <c r="J495" s="41"/>
      <c r="P495" s="44">
        <v>493</v>
      </c>
    </row>
    <row r="496" spans="2:16" x14ac:dyDescent="0.2">
      <c r="B496" s="25"/>
      <c r="C496" s="32"/>
      <c r="D496" s="32"/>
      <c r="E496" s="32"/>
      <c r="F496" s="40"/>
      <c r="G496" s="32"/>
      <c r="H496" s="25"/>
      <c r="I496" s="41" t="str">
        <f t="shared" si="7"/>
        <v/>
      </c>
      <c r="J496" s="41"/>
      <c r="P496" s="44">
        <v>494</v>
      </c>
    </row>
    <row r="497" spans="2:16" x14ac:dyDescent="0.2">
      <c r="B497" s="25"/>
      <c r="C497" s="32"/>
      <c r="D497" s="32"/>
      <c r="E497" s="32"/>
      <c r="F497" s="40"/>
      <c r="G497" s="32"/>
      <c r="H497" s="25"/>
      <c r="I497" s="41" t="str">
        <f t="shared" si="7"/>
        <v/>
      </c>
      <c r="J497" s="41"/>
      <c r="P497" s="44">
        <v>495</v>
      </c>
    </row>
    <row r="498" spans="2:16" x14ac:dyDescent="0.2">
      <c r="B498" s="25"/>
      <c r="C498" s="32"/>
      <c r="D498" s="32"/>
      <c r="E498" s="32"/>
      <c r="F498" s="40"/>
      <c r="G498" s="32"/>
      <c r="H498" s="25"/>
      <c r="I498" s="41" t="str">
        <f t="shared" si="7"/>
        <v/>
      </c>
      <c r="J498" s="41"/>
      <c r="P498" s="44">
        <v>496</v>
      </c>
    </row>
    <row r="499" spans="2:16" x14ac:dyDescent="0.2">
      <c r="B499" s="25"/>
      <c r="C499" s="32"/>
      <c r="D499" s="32"/>
      <c r="E499" s="32"/>
      <c r="F499" s="40"/>
      <c r="G499" s="32"/>
      <c r="H499" s="25"/>
      <c r="I499" s="41" t="str">
        <f t="shared" si="7"/>
        <v/>
      </c>
      <c r="J499" s="41"/>
      <c r="P499" s="44">
        <v>497</v>
      </c>
    </row>
    <row r="500" spans="2:16" x14ac:dyDescent="0.2">
      <c r="B500" s="25"/>
      <c r="C500" s="32"/>
      <c r="D500" s="32"/>
      <c r="E500" s="32"/>
      <c r="F500" s="40"/>
      <c r="G500" s="32"/>
      <c r="H500" s="25"/>
      <c r="I500" s="41" t="str">
        <f t="shared" si="7"/>
        <v/>
      </c>
      <c r="J500" s="41"/>
      <c r="P500" s="44">
        <v>498</v>
      </c>
    </row>
    <row r="501" spans="2:16" x14ac:dyDescent="0.2">
      <c r="B501" s="25"/>
      <c r="C501" s="32"/>
      <c r="D501" s="32"/>
      <c r="E501" s="32"/>
      <c r="F501" s="40"/>
      <c r="G501" s="32"/>
      <c r="H501" s="25"/>
      <c r="I501" s="41" t="str">
        <f t="shared" si="7"/>
        <v/>
      </c>
      <c r="J501" s="41"/>
      <c r="P501" s="44">
        <v>499</v>
      </c>
    </row>
    <row r="502" spans="2:16" x14ac:dyDescent="0.2">
      <c r="B502" s="25"/>
      <c r="C502" s="32"/>
      <c r="D502" s="32"/>
      <c r="E502" s="32"/>
      <c r="F502" s="40"/>
      <c r="G502" s="32"/>
      <c r="H502" s="25"/>
      <c r="I502" s="41" t="str">
        <f t="shared" si="7"/>
        <v/>
      </c>
      <c r="J502" s="41"/>
      <c r="P502" s="44">
        <v>500</v>
      </c>
    </row>
    <row r="503" spans="2:16" x14ac:dyDescent="0.2">
      <c r="B503" s="25"/>
      <c r="C503" s="32"/>
      <c r="D503" s="32"/>
      <c r="E503" s="32"/>
      <c r="F503" s="40"/>
      <c r="G503" s="32"/>
      <c r="H503" s="25"/>
      <c r="I503" s="41" t="str">
        <f t="shared" si="7"/>
        <v/>
      </c>
      <c r="J503" s="41"/>
    </row>
    <row r="504" spans="2:16" x14ac:dyDescent="0.2">
      <c r="B504" s="25"/>
      <c r="C504" s="32"/>
      <c r="D504" s="32"/>
      <c r="E504" s="32"/>
      <c r="F504" s="40"/>
      <c r="G504" s="32"/>
      <c r="H504" s="25"/>
      <c r="I504" s="41" t="str">
        <f t="shared" si="7"/>
        <v/>
      </c>
      <c r="J504" s="41"/>
    </row>
    <row r="505" spans="2:16" x14ac:dyDescent="0.2">
      <c r="B505" s="25"/>
      <c r="C505" s="32"/>
      <c r="D505" s="32"/>
      <c r="E505" s="32"/>
      <c r="F505" s="40"/>
      <c r="G505" s="32"/>
      <c r="H505" s="25"/>
      <c r="I505" s="41" t="str">
        <f t="shared" si="7"/>
        <v/>
      </c>
      <c r="J505" s="41"/>
    </row>
    <row r="506" spans="2:16" x14ac:dyDescent="0.2">
      <c r="B506" s="25"/>
      <c r="C506" s="32"/>
      <c r="D506" s="32"/>
      <c r="E506" s="32"/>
      <c r="F506" s="40"/>
      <c r="G506" s="32"/>
      <c r="H506" s="25"/>
      <c r="I506" s="41" t="str">
        <f t="shared" si="7"/>
        <v/>
      </c>
      <c r="J506" s="41"/>
    </row>
    <row r="507" spans="2:16" x14ac:dyDescent="0.2">
      <c r="B507" s="25"/>
      <c r="C507" s="32"/>
      <c r="D507" s="32"/>
      <c r="E507" s="32"/>
      <c r="F507" s="40"/>
      <c r="G507" s="32"/>
      <c r="H507" s="25"/>
      <c r="I507" s="41" t="str">
        <f t="shared" si="7"/>
        <v/>
      </c>
      <c r="J507" s="41"/>
    </row>
    <row r="508" spans="2:16" x14ac:dyDescent="0.2">
      <c r="B508" s="25"/>
      <c r="C508" s="32"/>
      <c r="D508" s="32"/>
      <c r="E508" s="32"/>
      <c r="F508" s="40"/>
      <c r="G508" s="32"/>
      <c r="H508" s="25"/>
      <c r="I508" s="41" t="str">
        <f t="shared" si="7"/>
        <v/>
      </c>
      <c r="J508" s="41"/>
    </row>
    <row r="509" spans="2:16" x14ac:dyDescent="0.2">
      <c r="B509" s="25"/>
      <c r="C509" s="32"/>
      <c r="D509" s="32"/>
      <c r="E509" s="32"/>
      <c r="F509" s="40"/>
      <c r="G509" s="32"/>
      <c r="H509" s="25"/>
      <c r="I509" s="41" t="str">
        <f t="shared" si="7"/>
        <v/>
      </c>
      <c r="J509" s="41"/>
    </row>
    <row r="510" spans="2:16" x14ac:dyDescent="0.2">
      <c r="B510" s="25"/>
      <c r="C510" s="32"/>
      <c r="D510" s="32"/>
      <c r="E510" s="32"/>
      <c r="F510" s="40"/>
      <c r="G510" s="32"/>
      <c r="H510" s="25"/>
      <c r="I510" s="41" t="str">
        <f t="shared" si="7"/>
        <v/>
      </c>
      <c r="J510" s="41"/>
    </row>
    <row r="511" spans="2:16" x14ac:dyDescent="0.2">
      <c r="B511" s="25"/>
      <c r="C511" s="32"/>
      <c r="D511" s="32"/>
      <c r="E511" s="32"/>
      <c r="F511" s="40"/>
      <c r="G511" s="32"/>
      <c r="H511" s="25"/>
      <c r="I511" s="41" t="str">
        <f t="shared" si="7"/>
        <v/>
      </c>
      <c r="J511" s="41"/>
    </row>
    <row r="512" spans="2:16" x14ac:dyDescent="0.2">
      <c r="B512" s="25"/>
      <c r="C512" s="32"/>
      <c r="D512" s="32"/>
      <c r="E512" s="32"/>
      <c r="F512" s="40"/>
      <c r="G512" s="32"/>
      <c r="H512" s="25"/>
      <c r="I512" s="41" t="str">
        <f t="shared" si="7"/>
        <v/>
      </c>
      <c r="J512" s="41"/>
    </row>
    <row r="513" spans="2:10" x14ac:dyDescent="0.2">
      <c r="B513" s="25"/>
      <c r="C513" s="32"/>
      <c r="D513" s="32"/>
      <c r="E513" s="32"/>
      <c r="F513" s="40"/>
      <c r="G513" s="32"/>
      <c r="H513" s="25"/>
      <c r="I513" s="41" t="str">
        <f t="shared" si="7"/>
        <v/>
      </c>
      <c r="J513" s="41"/>
    </row>
    <row r="514" spans="2:10" x14ac:dyDescent="0.2">
      <c r="B514" s="25"/>
      <c r="C514" s="32"/>
      <c r="D514" s="32"/>
      <c r="E514" s="32"/>
      <c r="F514" s="40"/>
      <c r="G514" s="32"/>
      <c r="H514" s="25"/>
      <c r="I514" s="41" t="str">
        <f t="shared" si="7"/>
        <v/>
      </c>
      <c r="J514" s="41"/>
    </row>
    <row r="515" spans="2:10" x14ac:dyDescent="0.2">
      <c r="B515" s="25"/>
      <c r="C515" s="32"/>
      <c r="D515" s="32"/>
      <c r="E515" s="32"/>
      <c r="F515" s="40"/>
      <c r="G515" s="32"/>
      <c r="H515" s="25"/>
      <c r="I515" s="41" t="str">
        <f t="shared" si="7"/>
        <v/>
      </c>
      <c r="J515" s="41"/>
    </row>
    <row r="516" spans="2:10" x14ac:dyDescent="0.2">
      <c r="B516" s="25"/>
      <c r="C516" s="32"/>
      <c r="D516" s="32"/>
      <c r="E516" s="32"/>
      <c r="F516" s="40"/>
      <c r="G516" s="32"/>
      <c r="H516" s="25"/>
      <c r="I516" s="41" t="str">
        <f t="shared" si="7"/>
        <v/>
      </c>
      <c r="J516" s="41"/>
    </row>
    <row r="517" spans="2:10" x14ac:dyDescent="0.2">
      <c r="B517" s="25"/>
      <c r="C517" s="32"/>
      <c r="D517" s="32"/>
      <c r="E517" s="32"/>
      <c r="F517" s="40"/>
      <c r="G517" s="32"/>
      <c r="H517" s="25"/>
      <c r="I517" s="41" t="str">
        <f t="shared" si="7"/>
        <v/>
      </c>
      <c r="J517" s="41"/>
    </row>
    <row r="518" spans="2:10" x14ac:dyDescent="0.2">
      <c r="B518" s="25"/>
      <c r="C518" s="32"/>
      <c r="D518" s="32"/>
      <c r="E518" s="32"/>
      <c r="F518" s="40"/>
      <c r="G518" s="32"/>
      <c r="H518" s="25"/>
      <c r="I518" s="41" t="str">
        <f t="shared" si="7"/>
        <v/>
      </c>
      <c r="J518" s="41"/>
    </row>
    <row r="519" spans="2:10" x14ac:dyDescent="0.2">
      <c r="B519" s="25"/>
      <c r="C519" s="32"/>
      <c r="D519" s="32"/>
      <c r="E519" s="32"/>
      <c r="F519" s="40"/>
      <c r="G519" s="32"/>
      <c r="H519" s="25"/>
      <c r="I519" s="41" t="str">
        <f t="shared" si="7"/>
        <v/>
      </c>
      <c r="J519" s="41"/>
    </row>
    <row r="520" spans="2:10" x14ac:dyDescent="0.2">
      <c r="B520" s="25"/>
      <c r="C520" s="32"/>
      <c r="D520" s="32"/>
      <c r="E520" s="32"/>
      <c r="F520" s="40"/>
      <c r="G520" s="32"/>
      <c r="H520" s="25"/>
      <c r="I520" s="41" t="str">
        <f t="shared" si="7"/>
        <v/>
      </c>
      <c r="J520" s="41"/>
    </row>
    <row r="521" spans="2:10" x14ac:dyDescent="0.2">
      <c r="B521" s="25"/>
      <c r="C521" s="32"/>
      <c r="D521" s="32"/>
      <c r="E521" s="32"/>
      <c r="F521" s="40"/>
      <c r="G521" s="32"/>
      <c r="H521" s="25"/>
      <c r="I521" s="41" t="str">
        <f t="shared" si="7"/>
        <v/>
      </c>
      <c r="J521" s="41"/>
    </row>
    <row r="522" spans="2:10" x14ac:dyDescent="0.2">
      <c r="B522" s="25"/>
      <c r="C522" s="32"/>
      <c r="D522" s="32"/>
      <c r="E522" s="32"/>
      <c r="F522" s="40"/>
      <c r="G522" s="32"/>
      <c r="H522" s="25"/>
      <c r="I522" s="41" t="str">
        <f t="shared" si="7"/>
        <v/>
      </c>
      <c r="J522" s="41"/>
    </row>
    <row r="523" spans="2:10" x14ac:dyDescent="0.2">
      <c r="B523" s="25"/>
      <c r="C523" s="32"/>
      <c r="D523" s="32"/>
      <c r="E523" s="32"/>
      <c r="F523" s="40"/>
      <c r="G523" s="32"/>
      <c r="H523" s="25"/>
      <c r="I523" s="41" t="str">
        <f t="shared" si="7"/>
        <v/>
      </c>
      <c r="J523" s="41"/>
    </row>
    <row r="524" spans="2:10" x14ac:dyDescent="0.2">
      <c r="B524" s="25"/>
      <c r="C524" s="32"/>
      <c r="D524" s="32"/>
      <c r="E524" s="32"/>
      <c r="F524" s="40"/>
      <c r="G524" s="32"/>
      <c r="H524" s="25"/>
      <c r="I524" s="41" t="str">
        <f t="shared" si="7"/>
        <v/>
      </c>
      <c r="J524" s="41"/>
    </row>
    <row r="525" spans="2:10" x14ac:dyDescent="0.2">
      <c r="B525" s="25"/>
      <c r="C525" s="32"/>
      <c r="D525" s="32"/>
      <c r="E525" s="32"/>
      <c r="F525" s="40"/>
      <c r="G525" s="32"/>
      <c r="H525" s="25"/>
      <c r="I525" s="41" t="str">
        <f t="shared" si="7"/>
        <v/>
      </c>
      <c r="J525" s="41"/>
    </row>
    <row r="526" spans="2:10" x14ac:dyDescent="0.2">
      <c r="B526" s="25"/>
      <c r="C526" s="32"/>
      <c r="D526" s="32"/>
      <c r="E526" s="32"/>
      <c r="F526" s="40"/>
      <c r="G526" s="32"/>
      <c r="H526" s="25"/>
      <c r="I526" s="41" t="str">
        <f t="shared" si="7"/>
        <v/>
      </c>
      <c r="J526" s="41"/>
    </row>
    <row r="527" spans="2:10" x14ac:dyDescent="0.2">
      <c r="B527" s="25"/>
      <c r="C527" s="32"/>
      <c r="D527" s="32"/>
      <c r="E527" s="32"/>
      <c r="F527" s="40"/>
      <c r="G527" s="32"/>
      <c r="H527" s="25"/>
      <c r="I527" s="41" t="str">
        <f t="shared" si="7"/>
        <v/>
      </c>
      <c r="J527" s="41"/>
    </row>
    <row r="528" spans="2:10" x14ac:dyDescent="0.2">
      <c r="B528" s="25"/>
      <c r="C528" s="32"/>
      <c r="D528" s="32"/>
      <c r="E528" s="32"/>
      <c r="F528" s="40"/>
      <c r="G528" s="32"/>
      <c r="H528" s="25"/>
      <c r="I528" s="41" t="str">
        <f t="shared" si="7"/>
        <v/>
      </c>
      <c r="J528" s="41"/>
    </row>
    <row r="529" spans="2:10" x14ac:dyDescent="0.2">
      <c r="B529" s="25"/>
      <c r="C529" s="32"/>
      <c r="D529" s="32"/>
      <c r="E529" s="32"/>
      <c r="F529" s="40"/>
      <c r="G529" s="32"/>
      <c r="H529" s="25"/>
      <c r="I529" s="41" t="str">
        <f t="shared" si="7"/>
        <v/>
      </c>
      <c r="J529" s="41"/>
    </row>
    <row r="530" spans="2:10" x14ac:dyDescent="0.2">
      <c r="B530" s="25"/>
      <c r="C530" s="32"/>
      <c r="D530" s="32"/>
      <c r="E530" s="32"/>
      <c r="F530" s="40"/>
      <c r="G530" s="32"/>
      <c r="H530" s="25"/>
      <c r="I530" s="41" t="str">
        <f t="shared" si="7"/>
        <v/>
      </c>
      <c r="J530" s="41"/>
    </row>
    <row r="531" spans="2:10" x14ac:dyDescent="0.2">
      <c r="B531" s="25"/>
      <c r="C531" s="32"/>
      <c r="D531" s="32"/>
      <c r="E531" s="32"/>
      <c r="F531" s="40"/>
      <c r="G531" s="32"/>
      <c r="H531" s="25"/>
      <c r="I531" s="41" t="str">
        <f t="shared" si="7"/>
        <v/>
      </c>
      <c r="J531" s="41"/>
    </row>
    <row r="532" spans="2:10" x14ac:dyDescent="0.2">
      <c r="B532" s="25"/>
      <c r="C532" s="32"/>
      <c r="D532" s="32"/>
      <c r="E532" s="32"/>
      <c r="F532" s="40"/>
      <c r="G532" s="32"/>
      <c r="H532" s="25"/>
      <c r="I532" s="41" t="str">
        <f t="shared" si="7"/>
        <v/>
      </c>
      <c r="J532" s="41"/>
    </row>
    <row r="533" spans="2:10" x14ac:dyDescent="0.2">
      <c r="B533" s="25"/>
      <c r="C533" s="32"/>
      <c r="D533" s="32"/>
      <c r="E533" s="32"/>
      <c r="F533" s="40"/>
      <c r="G533" s="32"/>
      <c r="H533" s="25"/>
      <c r="I533" s="41" t="str">
        <f t="shared" si="7"/>
        <v/>
      </c>
      <c r="J533" s="41"/>
    </row>
    <row r="534" spans="2:10" x14ac:dyDescent="0.2">
      <c r="B534" s="25"/>
      <c r="C534" s="32"/>
      <c r="D534" s="32"/>
      <c r="E534" s="32"/>
      <c r="F534" s="40"/>
      <c r="G534" s="32"/>
      <c r="H534" s="25"/>
      <c r="I534" s="41" t="str">
        <f t="shared" si="7"/>
        <v/>
      </c>
      <c r="J534" s="41"/>
    </row>
    <row r="535" spans="2:10" x14ac:dyDescent="0.2">
      <c r="B535" s="25"/>
      <c r="C535" s="32"/>
      <c r="D535" s="32"/>
      <c r="E535" s="32"/>
      <c r="F535" s="40"/>
      <c r="G535" s="32"/>
      <c r="H535" s="25"/>
      <c r="I535" s="41" t="str">
        <f t="shared" si="7"/>
        <v/>
      </c>
      <c r="J535" s="41"/>
    </row>
    <row r="536" spans="2:10" x14ac:dyDescent="0.2">
      <c r="B536" s="25"/>
      <c r="C536" s="32"/>
      <c r="D536" s="32"/>
      <c r="E536" s="32"/>
      <c r="F536" s="40"/>
      <c r="G536" s="32"/>
      <c r="H536" s="25"/>
      <c r="I536" s="41" t="str">
        <f t="shared" si="7"/>
        <v/>
      </c>
      <c r="J536" s="41"/>
    </row>
    <row r="537" spans="2:10" x14ac:dyDescent="0.2">
      <c r="B537" s="25"/>
      <c r="C537" s="32"/>
      <c r="D537" s="32"/>
      <c r="E537" s="32"/>
      <c r="F537" s="40"/>
      <c r="G537" s="32"/>
      <c r="H537" s="25"/>
      <c r="I537" s="41" t="str">
        <f t="shared" si="7"/>
        <v/>
      </c>
      <c r="J537" s="41"/>
    </row>
    <row r="538" spans="2:10" x14ac:dyDescent="0.2">
      <c r="B538" s="25"/>
      <c r="C538" s="32"/>
      <c r="D538" s="32"/>
      <c r="E538" s="32"/>
      <c r="F538" s="40"/>
      <c r="G538" s="32"/>
      <c r="H538" s="25"/>
      <c r="I538" s="41" t="str">
        <f t="shared" si="7"/>
        <v/>
      </c>
      <c r="J538" s="41"/>
    </row>
    <row r="539" spans="2:10" x14ac:dyDescent="0.2">
      <c r="B539" s="25"/>
      <c r="C539" s="32"/>
      <c r="D539" s="32"/>
      <c r="E539" s="32"/>
      <c r="F539" s="40"/>
      <c r="G539" s="32"/>
      <c r="H539" s="25"/>
      <c r="I539" s="41" t="str">
        <f t="shared" si="7"/>
        <v/>
      </c>
      <c r="J539" s="41"/>
    </row>
    <row r="540" spans="2:10" x14ac:dyDescent="0.2">
      <c r="B540" s="25"/>
      <c r="C540" s="32"/>
      <c r="D540" s="32"/>
      <c r="E540" s="32"/>
      <c r="F540" s="40"/>
      <c r="G540" s="32"/>
      <c r="H540" s="25"/>
      <c r="I540" s="41" t="str">
        <f t="shared" si="7"/>
        <v/>
      </c>
      <c r="J540" s="41"/>
    </row>
    <row r="541" spans="2:10" x14ac:dyDescent="0.2">
      <c r="B541" s="25"/>
      <c r="C541" s="32"/>
      <c r="D541" s="32"/>
      <c r="E541" s="32"/>
      <c r="F541" s="40"/>
      <c r="G541" s="32"/>
      <c r="H541" s="25"/>
      <c r="I541" s="41" t="str">
        <f t="shared" si="7"/>
        <v/>
      </c>
      <c r="J541" s="41"/>
    </row>
    <row r="542" spans="2:10" x14ac:dyDescent="0.2">
      <c r="B542" s="25"/>
      <c r="C542" s="32"/>
      <c r="D542" s="32"/>
      <c r="E542" s="32"/>
      <c r="F542" s="40"/>
      <c r="G542" s="32"/>
      <c r="H542" s="25"/>
      <c r="I542" s="41" t="str">
        <f t="shared" si="7"/>
        <v/>
      </c>
      <c r="J542" s="41"/>
    </row>
    <row r="543" spans="2:10" x14ac:dyDescent="0.2">
      <c r="B543" s="25"/>
      <c r="C543" s="32"/>
      <c r="D543" s="32"/>
      <c r="E543" s="32"/>
      <c r="F543" s="40"/>
      <c r="G543" s="32"/>
      <c r="H543" s="25"/>
      <c r="I543" s="41" t="str">
        <f t="shared" si="7"/>
        <v/>
      </c>
      <c r="J543" s="41"/>
    </row>
  </sheetData>
  <mergeCells count="56">
    <mergeCell ref="K2:M2"/>
    <mergeCell ref="B2:H2"/>
    <mergeCell ref="B10:D10"/>
    <mergeCell ref="B11:D11"/>
    <mergeCell ref="B12:D12"/>
    <mergeCell ref="B13:D13"/>
    <mergeCell ref="B9:F9"/>
    <mergeCell ref="B7:E7"/>
    <mergeCell ref="B42:I42"/>
    <mergeCell ref="B38:I40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33:G33"/>
    <mergeCell ref="F34:G34"/>
    <mergeCell ref="F35:G35"/>
    <mergeCell ref="F36:G36"/>
    <mergeCell ref="F27:G27"/>
    <mergeCell ref="F28:G28"/>
    <mergeCell ref="F29:G29"/>
    <mergeCell ref="F30:G30"/>
    <mergeCell ref="F31:G31"/>
    <mergeCell ref="F37:G37"/>
    <mergeCell ref="F15:H15"/>
    <mergeCell ref="B15:D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F32:G32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</mergeCells>
  <phoneticPr fontId="6"/>
  <conditionalFormatting sqref="H44:H543">
    <cfRule type="expression" dxfId="1" priority="1">
      <formula>AND($H44&lt;&gt;"",$J44&lt;&gt;"〇",$H44&lt;=TODAY()+3,$H44&gt;=TODAY())</formula>
    </cfRule>
    <cfRule type="expression" dxfId="0" priority="2">
      <formula>AND($H44&lt;&gt;"",$J44&lt;&gt;"〇",$H44&lt;TODAY())</formula>
    </cfRule>
  </conditionalFormatting>
  <dataValidations count="4">
    <dataValidation type="list" allowBlank="1" showDropDown="1" errorTitle="入力エラー" error="支払方法はリスト（N列）から選択してください。" promptTitle="支払方法" prompt="N列の支払方法リストから選択できます。" sqref="C538:C543" xr:uid="{00000000-0002-0000-0000-000000000000}">
      <formula1>$N$3:$N$22</formula1>
    </dataValidation>
    <dataValidation type="list" allowBlank="1" showDropDown="1" errorTitle="入力エラー" error="行Noは1〜500から選択してください。" sqref="L3" xr:uid="{00000000-0002-0000-0000-000001000000}">
      <formula1>$P$3:$P$502</formula1>
    </dataValidation>
    <dataValidation type="list" allowBlank="1" sqref="J44:J543" xr:uid="{00000000-0002-0000-0000-000004000000}">
      <formula1>"〇,"</formula1>
    </dataValidation>
    <dataValidation type="list" allowBlank="1" errorTitle="入力エラー" error="支払方法はリスト（N列）から選択してください。" promptTitle="支払方法" prompt="N列の支払方法リストから選択できます。" sqref="C44:C537" xr:uid="{305AE22E-18AA-4339-AC4F-910E85CCCE2A}">
      <formula1>$N$3:$N$22</formula1>
    </dataValidation>
  </dataValidations>
  <pageMargins left="0.75" right="0.75" top="1" bottom="1" header="0.5" footer="0.5"/>
  <pageSetup fitToHeight="0" orientation="landscape"/>
  <drawing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xr:uid="{00000000-0002-0000-0000-000002000000}">
          <x14:formula1>
            <xm:f>マスタ!$A$2:$A$200</xm:f>
          </x14:formula1>
          <xm:sqref>C44:C543</xm:sqref>
        </x14:dataValidation>
        <x14:dataValidation type="list" allowBlank="1" xr:uid="{00000000-0002-0000-0000-000003000000}">
          <x14:formula1>
            <xm:f>マスタ!$B$2:$B$200</xm:f>
          </x14:formula1>
          <xm:sqref>D44:D543</xm:sqref>
        </x14:dataValidation>
        <x14:dataValidation type="list" allowBlank="1" xr:uid="{00000000-0002-0000-0000-000005000000}">
          <x14:formula1>
            <xm:f>マスタ!$D$2:$D$200</xm:f>
          </x14:formula1>
          <xm:sqref>E44:E543</xm:sqref>
        </x14:dataValidation>
        <x14:dataValidation type="list" allowBlank="1" showInputMessage="1" showErrorMessage="1" xr:uid="{7F9B5009-B18C-4A44-BFB7-2155C5AE3EB4}">
          <x14:formula1>
            <xm:f>マスタ!$B$2:$B$35</xm:f>
          </x14:formula1>
          <xm:sqref>B17:B37</xm:sqref>
        </x14:dataValidation>
        <x14:dataValidation type="list" allowBlank="1" showInputMessage="1" showErrorMessage="1" xr:uid="{DB74F38F-A3BF-439C-948E-1E7F79C79B1C}">
          <x14:formula1>
            <xm:f>マスタ!$A$2:$A$35</xm:f>
          </x14:formula1>
          <xm:sqref>F17:F37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1"/>
  <sheetViews>
    <sheetView workbookViewId="0"/>
  </sheetViews>
  <sheetFormatPr defaultRowHeight="13.2" x14ac:dyDescent="0.2"/>
  <cols>
    <col min="1" max="1" width="22" customWidth="1"/>
    <col min="2" max="2" width="18" customWidth="1"/>
    <col min="3" max="3" width="14" customWidth="1"/>
    <col min="4" max="4" width="28" customWidth="1"/>
  </cols>
  <sheetData>
    <row r="1" spans="1:4" x14ac:dyDescent="0.2">
      <c r="A1" s="2" t="s">
        <v>36</v>
      </c>
      <c r="B1" s="2" t="s">
        <v>37</v>
      </c>
      <c r="C1" s="2" t="s">
        <v>38</v>
      </c>
      <c r="D1" s="2" t="s">
        <v>39</v>
      </c>
    </row>
    <row r="2" spans="1:4" x14ac:dyDescent="0.2">
      <c r="A2" t="s">
        <v>3</v>
      </c>
      <c r="B2" t="s">
        <v>40</v>
      </c>
      <c r="C2" t="s">
        <v>41</v>
      </c>
      <c r="D2" t="s">
        <v>42</v>
      </c>
    </row>
    <row r="3" spans="1:4" x14ac:dyDescent="0.2">
      <c r="A3" t="s">
        <v>9</v>
      </c>
      <c r="B3" t="s">
        <v>43</v>
      </c>
      <c r="D3" t="s">
        <v>44</v>
      </c>
    </row>
    <row r="4" spans="1:4" x14ac:dyDescent="0.2">
      <c r="A4" t="s">
        <v>12</v>
      </c>
      <c r="B4" t="s">
        <v>45</v>
      </c>
      <c r="D4" t="s">
        <v>46</v>
      </c>
    </row>
    <row r="5" spans="1:4" x14ac:dyDescent="0.2">
      <c r="A5" t="s">
        <v>15</v>
      </c>
      <c r="B5" t="s">
        <v>47</v>
      </c>
      <c r="D5" t="s">
        <v>48</v>
      </c>
    </row>
    <row r="6" spans="1:4" x14ac:dyDescent="0.2">
      <c r="A6" t="s">
        <v>18</v>
      </c>
      <c r="B6" t="s">
        <v>49</v>
      </c>
      <c r="D6" t="s">
        <v>50</v>
      </c>
    </row>
    <row r="7" spans="1:4" x14ac:dyDescent="0.2">
      <c r="A7" t="s">
        <v>20</v>
      </c>
      <c r="B7" t="s">
        <v>51</v>
      </c>
      <c r="D7" t="s">
        <v>52</v>
      </c>
    </row>
    <row r="8" spans="1:4" x14ac:dyDescent="0.2">
      <c r="A8" t="s">
        <v>23</v>
      </c>
      <c r="B8" t="s">
        <v>53</v>
      </c>
    </row>
    <row r="9" spans="1:4" x14ac:dyDescent="0.2">
      <c r="A9" t="s">
        <v>26</v>
      </c>
      <c r="B9" t="s">
        <v>54</v>
      </c>
    </row>
    <row r="10" spans="1:4" x14ac:dyDescent="0.2">
      <c r="B10" t="s">
        <v>55</v>
      </c>
    </row>
    <row r="11" spans="1:4" x14ac:dyDescent="0.2">
      <c r="B11" t="s">
        <v>56</v>
      </c>
    </row>
  </sheetData>
  <phoneticPr fontId="6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月次集計</vt:lpstr>
      <vt:lpstr>マスタ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2026-02-15T10:01:51Z</dcterms:created>
  <dcterms:modified xsi:type="dcterms:W3CDTF">2026-02-15T11:00:43Z</dcterms:modified>
</cp:coreProperties>
</file>