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20001_{09025C52-ECED-44D9-B994-84C215748D1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月間家計簿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2" i="1" l="1"/>
  <c r="I29" i="1"/>
  <c r="I26" i="1"/>
  <c r="I23" i="1"/>
  <c r="I6" i="1"/>
  <c r="I20" i="1"/>
  <c r="F34" i="1"/>
  <c r="F20" i="1"/>
  <c r="C34" i="1"/>
  <c r="C20" i="1"/>
  <c r="B5" i="1"/>
</calcChain>
</file>

<file path=xl/sharedStrings.xml><?xml version="1.0" encoding="utf-8"?>
<sst xmlns="http://schemas.openxmlformats.org/spreadsheetml/2006/main" count="41" uniqueCount="31">
  <si>
    <t>合計</t>
  </si>
  <si>
    <t>学費</t>
    <rPh sb="0" eb="2">
      <t>ガクヒ</t>
    </rPh>
    <phoneticPr fontId="2"/>
  </si>
  <si>
    <t>食費/外食費</t>
    <rPh sb="0" eb="2">
      <t>ショクヒ</t>
    </rPh>
    <phoneticPr fontId="2"/>
  </si>
  <si>
    <t>住居/光熱費</t>
    <phoneticPr fontId="2"/>
  </si>
  <si>
    <t>日用品</t>
    <phoneticPr fontId="2"/>
  </si>
  <si>
    <t>その他</t>
    <rPh sb="2" eb="3">
      <t>タ</t>
    </rPh>
    <phoneticPr fontId="2"/>
  </si>
  <si>
    <t>月単位の家計簿テンプレート</t>
    <phoneticPr fontId="2"/>
  </si>
  <si>
    <t>副収入</t>
    <rPh sb="0" eb="3">
      <t>フクシュウニュウ</t>
    </rPh>
    <phoneticPr fontId="2"/>
  </si>
  <si>
    <t>合計収入</t>
    <rPh sb="0" eb="2">
      <t>ゴウケイ</t>
    </rPh>
    <rPh sb="2" eb="4">
      <t>シュウニュウ</t>
    </rPh>
    <phoneticPr fontId="2"/>
  </si>
  <si>
    <t>固定費支出</t>
    <rPh sb="0" eb="3">
      <t>コテイヒ</t>
    </rPh>
    <rPh sb="3" eb="5">
      <t>シシュツ</t>
    </rPh>
    <phoneticPr fontId="2"/>
  </si>
  <si>
    <t>変動費支出</t>
    <rPh sb="0" eb="3">
      <t>ヘンドウヒ</t>
    </rPh>
    <rPh sb="3" eb="5">
      <t>シシュツ</t>
    </rPh>
    <phoneticPr fontId="2"/>
  </si>
  <si>
    <t>収支</t>
    <rPh sb="0" eb="2">
      <t>シュウシ</t>
    </rPh>
    <phoneticPr fontId="2"/>
  </si>
  <si>
    <t>給与</t>
    <rPh sb="0" eb="2">
      <t>キュウヨ</t>
    </rPh>
    <phoneticPr fontId="2"/>
  </si>
  <si>
    <t>家賃</t>
    <rPh sb="0" eb="2">
      <t>ヤチン</t>
    </rPh>
    <phoneticPr fontId="2"/>
  </si>
  <si>
    <t>電機</t>
    <rPh sb="0" eb="2">
      <t>デンキ</t>
    </rPh>
    <phoneticPr fontId="2"/>
  </si>
  <si>
    <t>ガス</t>
    <phoneticPr fontId="2"/>
  </si>
  <si>
    <t>水道</t>
    <rPh sb="0" eb="2">
      <t>スイドウ</t>
    </rPh>
    <phoneticPr fontId="2"/>
  </si>
  <si>
    <t>通信</t>
    <rPh sb="0" eb="2">
      <t>ツウシン</t>
    </rPh>
    <phoneticPr fontId="2"/>
  </si>
  <si>
    <t>保険</t>
    <rPh sb="0" eb="2">
      <t>ホケン</t>
    </rPh>
    <phoneticPr fontId="2"/>
  </si>
  <si>
    <t>ローン</t>
    <phoneticPr fontId="2"/>
  </si>
  <si>
    <t>長男</t>
    <rPh sb="0" eb="2">
      <t>チョウナン</t>
    </rPh>
    <phoneticPr fontId="2"/>
  </si>
  <si>
    <t>次男</t>
    <rPh sb="0" eb="2">
      <t>ジナン</t>
    </rPh>
    <phoneticPr fontId="2"/>
  </si>
  <si>
    <t>長女</t>
    <rPh sb="0" eb="2">
      <t>チョウジョ</t>
    </rPh>
    <phoneticPr fontId="2"/>
  </si>
  <si>
    <t>衣服</t>
    <rPh sb="0" eb="2">
      <t>イフク</t>
    </rPh>
    <phoneticPr fontId="2"/>
  </si>
  <si>
    <t>掃除用品</t>
    <rPh sb="0" eb="4">
      <t>ソウジヨウヒン</t>
    </rPh>
    <phoneticPr fontId="2"/>
  </si>
  <si>
    <t>医療費</t>
    <rPh sb="0" eb="3">
      <t>イリョウヒ</t>
    </rPh>
    <phoneticPr fontId="2"/>
  </si>
  <si>
    <t>娯楽費</t>
    <rPh sb="0" eb="3">
      <t>ゴラクヒ</t>
    </rPh>
    <phoneticPr fontId="2"/>
  </si>
  <si>
    <t>交通費</t>
    <rPh sb="0" eb="3">
      <t>コウツウヒ</t>
    </rPh>
    <phoneticPr fontId="2"/>
  </si>
  <si>
    <t>交際費</t>
    <rPh sb="0" eb="3">
      <t>コウサイヒ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</si>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</sst>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General&quot;年&quot;"/>
    <numFmt numFmtId="177" formatCode="General&quot;月&quot;"/>
  </numFmts>
  <fonts count="9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2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E6C8C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3" fillId="2" borderId="0" xfId="0" applyNumberFormat="1" applyFont="1" applyFill="1" applyAlignment="1">
      <alignment vertical="center"/>
    </xf>
    <xf numFmtId="177" fontId="3" fillId="2" borderId="0" xfId="0" applyNumberFormat="1" applyFont="1" applyFill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6" fontId="4" fillId="0" borderId="3" xfId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6" fontId="4" fillId="0" borderId="11" xfId="1" applyFont="1" applyBorder="1" applyAlignment="1">
      <alignment vertical="center"/>
    </xf>
    <xf numFmtId="0" fontId="7" fillId="0" borderId="0" xfId="0" applyFont="1" applyAlignment="1">
      <alignment vertical="center"/>
    </xf>
    <xf numFmtId="6" fontId="4" fillId="4" borderId="11" xfId="1" applyFont="1" applyFill="1" applyBorder="1" applyAlignment="1">
      <alignment vertical="center"/>
    </xf>
    <xf numFmtId="0" fontId="8" fillId="6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6" fontId="4" fillId="0" borderId="1" xfId="1" applyFont="1" applyBorder="1" applyAlignment="1">
      <alignment vertical="center"/>
    </xf>
    <xf numFmtId="6" fontId="4" fillId="4" borderId="8" xfId="1" applyFont="1" applyFill="1" applyBorder="1" applyAlignment="1">
      <alignment horizontal="center" vertical="center"/>
    </xf>
    <xf numFmtId="6" fontId="4" fillId="4" borderId="9" xfId="1" applyFont="1" applyFill="1" applyBorder="1" applyAlignment="1">
      <alignment horizontal="center" vertical="center"/>
    </xf>
    <xf numFmtId="6" fontId="4" fillId="0" borderId="0" xfId="1" applyFont="1" applyAlignment="1">
      <alignment vertical="center"/>
    </xf>
    <xf numFmtId="6" fontId="4" fillId="3" borderId="10" xfId="1" applyFont="1" applyFill="1" applyBorder="1" applyAlignment="1">
      <alignment horizontal="center" vertical="center"/>
    </xf>
    <xf numFmtId="6" fontId="4" fillId="3" borderId="11" xfId="1" applyFont="1" applyFill="1" applyBorder="1" applyAlignment="1">
      <alignment horizontal="center" vertical="center"/>
    </xf>
    <xf numFmtId="6" fontId="4" fillId="5" borderId="10" xfId="1" applyFont="1" applyFill="1" applyBorder="1" applyAlignment="1">
      <alignment horizontal="center" vertical="center"/>
    </xf>
    <xf numFmtId="6" fontId="4" fillId="5" borderId="12" xfId="1" applyFont="1" applyFill="1" applyBorder="1" applyAlignment="1">
      <alignment horizontal="center" vertical="center"/>
    </xf>
    <xf numFmtId="6" fontId="4" fillId="5" borderId="11" xfId="1" applyFont="1" applyFill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colors>
    <mruColors>
      <color rgb="FF40404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400">
                <a:solidFill>
                  <a:srgbClr val="404040"/>
                </a:solidFill>
              </a:rPr>
              <a:t>月間収支</a:t>
            </a:r>
          </a:p>
        </c:rich>
      </c:tx>
      <c:layout>
        <c:manualLayout>
          <c:xMode val="edge"/>
          <c:yMode val="edge"/>
          <c:x val="0.37812500000000004"/>
          <c:y val="0.436326737696600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4.5355853955755532E-2"/>
          <c:y val="2.7238461630652334E-2"/>
          <c:w val="0.92531714785651797"/>
          <c:h val="0.94644311013634708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FFC00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4E91-4950-BA44-5845AD83CD3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E91-4950-BA44-5845AD83CD3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rgbClr val="00FFFF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4E91-4950-BA44-5845AD83CD3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月間家計簿!$H$26:$H$34</c:f>
              <c:strCache>
                <c:ptCount val="7"/>
                <c:pt idx="0">
                  <c:v>固定費支出</c:v>
                </c:pt>
                <c:pt idx="3">
                  <c:v>変動費支出</c:v>
                </c:pt>
                <c:pt idx="6">
                  <c:v>収支</c:v>
                </c:pt>
              </c:strCache>
            </c:strRef>
          </c:cat>
          <c:val>
            <c:numRef>
              <c:f>月間家計簿!$I$26:$I$34</c:f>
              <c:numCache>
                <c:formatCode>"¥"#,##0_);[Red]\("¥"#,##0\)</c:formatCode>
                <c:ptCount val="9"/>
                <c:pt idx="0">
                  <c:v>230000</c:v>
                </c:pt>
                <c:pt idx="3">
                  <c:v>95000</c:v>
                </c:pt>
                <c:pt idx="6">
                  <c:v>25000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91-4950-BA44-5845AD83CD3B}"/>
            </c:ext>
          </c:extLst>
        </c:ser>
        <c:ser>
          <c:idx val="1"/>
          <c:order val="1"/>
          <c:spPr>
            <a:solidFill>
              <a:srgbClr val="00B0F0"/>
            </a:solidFill>
          </c:spPr>
          <c:dPt>
            <c:idx val="0"/>
            <c:bubble3D val="0"/>
            <c:spPr>
              <a:solidFill>
                <a:srgbClr val="00B0F0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月間家計簿!$I$23</c:f>
              <c:numCache>
                <c:formatCode>"¥"#,##0_);[Red]\("¥"#,##0\)</c:formatCode>
                <c:ptCount val="1"/>
                <c:pt idx="0">
                  <c:v>350000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E91-4950-BA44-5845AD83CD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16200000" scaled="1"/>
      <a:tileRect/>
    </a:gradFill>
    <a:ln w="19050" cap="flat" cmpd="sng" algn="ctr">
      <a:solidFill>
        <a:srgbClr val="0070C0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182880</xdr:colOff>
      <xdr:row>6</xdr:row>
      <xdr:rowOff>160020</xdr:rowOff>
    </xdr:from>
    <xdr:to>
      <xdr:col>16</xdr:col>
      <xdr:colOff>205740</xdr:colOff>
      <xdr:row>34</xdr:row>
      <xdr:rowOff>7620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FFD5929-11A0-B8D9-22B0-958EA0A09F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4"/>
  <sheetViews>
    <sheetView tabSelected="1" workbookViewId="0">
      <selection activeCell="F49" sqref="F49:F50"/>
    </sheetView>
  </sheetViews>
  <sheetFormatPr defaultRowHeight="13.2" x14ac:dyDescent="0.2"/>
  <cols>
    <col min="1" max="1" width="8.88671875" style="17"/>
    <col min="2" max="2" width="20.77734375" style="17" customWidth="1"/>
    <col min="3" max="3" width="14" style="17" customWidth="1"/>
    <col min="4" max="4" width="5.77734375" style="17" customWidth="1"/>
    <col min="5" max="5" width="20.77734375" style="17" customWidth="1"/>
    <col min="6" max="6" width="14" style="17" customWidth="1"/>
    <col min="7" max="7" width="5.77734375" style="17" customWidth="1"/>
    <col min="8" max="8" width="20.77734375" style="17" customWidth="1"/>
    <col min="9" max="9" width="14" style="17" customWidth="1"/>
    <col min="10" max="16384" width="8.88671875" style="17"/>
  </cols>
  <sheetData>
    <row r="2" spans="2:9" ht="25.8" x14ac:dyDescent="0.2">
      <c r="B2" s="16" t="s">
        <v>6</v>
      </c>
    </row>
    <row r="3" spans="2:9" ht="13.8" thickBot="1" x14ac:dyDescent="0.25"/>
    <row r="4" spans="2:9" ht="19.8" customHeight="1" thickBot="1" x14ac:dyDescent="0.25">
      <c r="B4" s="4">
        <v>2026</v>
      </c>
      <c r="C4" s="5">
        <v>2</v>
      </c>
      <c r="F4" s="18"/>
      <c r="H4" s="3" t="s">
        <v>12</v>
      </c>
      <c r="I4" s="19">
        <v>300000</v>
      </c>
    </row>
    <row r="5" spans="2:9" ht="19.8" thickBot="1" x14ac:dyDescent="0.25">
      <c r="B5" s="20" t="str">
        <f>TEXT(B4,"0")&amp;"年 "&amp;TEXT(C4,"0")&amp;"月 月間家計簿"</f>
        <v>2026年 2月 月間家計簿</v>
      </c>
      <c r="C5" s="20"/>
      <c r="D5" s="20"/>
      <c r="E5" s="20"/>
      <c r="F5" s="20"/>
      <c r="H5" s="2" t="s">
        <v>7</v>
      </c>
      <c r="I5" s="21">
        <v>50000</v>
      </c>
    </row>
    <row r="6" spans="2:9" ht="19.8" thickBot="1" x14ac:dyDescent="0.25">
      <c r="B6" s="22"/>
      <c r="H6" s="12" t="s">
        <v>8</v>
      </c>
      <c r="I6" s="23">
        <f>SUM(I4:I5)</f>
        <v>350000</v>
      </c>
    </row>
    <row r="8" spans="2:9" ht="20.399999999999999" customHeight="1" x14ac:dyDescent="0.2">
      <c r="B8" s="24" t="s">
        <v>3</v>
      </c>
      <c r="C8" s="24"/>
      <c r="E8" s="24" t="s">
        <v>1</v>
      </c>
      <c r="F8" s="24"/>
      <c r="H8" s="24" t="s">
        <v>2</v>
      </c>
      <c r="I8" s="24"/>
    </row>
    <row r="9" spans="2:9" x14ac:dyDescent="0.2">
      <c r="B9" s="25" t="s">
        <v>13</v>
      </c>
      <c r="C9" s="26">
        <v>120000</v>
      </c>
      <c r="E9" s="25" t="s">
        <v>20</v>
      </c>
      <c r="F9" s="26">
        <v>15000</v>
      </c>
      <c r="H9" s="25" t="s">
        <v>29</v>
      </c>
      <c r="I9" s="26">
        <v>8000</v>
      </c>
    </row>
    <row r="10" spans="2:9" x14ac:dyDescent="0.2">
      <c r="B10" s="25" t="s">
        <v>14</v>
      </c>
      <c r="C10" s="26">
        <v>15000</v>
      </c>
      <c r="E10" s="25" t="s">
        <v>21</v>
      </c>
      <c r="F10" s="26">
        <v>12000</v>
      </c>
      <c r="H10" s="25" t="s">
        <v>29</v>
      </c>
      <c r="I10" s="26">
        <v>8000</v>
      </c>
    </row>
    <row r="11" spans="2:9" x14ac:dyDescent="0.2">
      <c r="B11" s="25" t="s">
        <v>15</v>
      </c>
      <c r="C11" s="26">
        <v>5000</v>
      </c>
      <c r="E11" s="25" t="s">
        <v>22</v>
      </c>
      <c r="F11" s="26">
        <v>10000</v>
      </c>
      <c r="H11" s="25" t="s">
        <v>29</v>
      </c>
      <c r="I11" s="26">
        <v>6000</v>
      </c>
    </row>
    <row r="12" spans="2:9" x14ac:dyDescent="0.2">
      <c r="B12" s="25" t="s">
        <v>16</v>
      </c>
      <c r="C12" s="26">
        <v>8000</v>
      </c>
      <c r="E12" s="25"/>
      <c r="F12" s="26"/>
      <c r="H12" s="25" t="s">
        <v>30</v>
      </c>
      <c r="I12" s="26">
        <v>5000</v>
      </c>
    </row>
    <row r="13" spans="2:9" x14ac:dyDescent="0.2">
      <c r="B13" s="25" t="s">
        <v>17</v>
      </c>
      <c r="C13" s="26">
        <v>10000</v>
      </c>
      <c r="E13" s="25"/>
      <c r="F13" s="26"/>
      <c r="H13" s="25" t="s">
        <v>29</v>
      </c>
      <c r="I13" s="26">
        <v>10000</v>
      </c>
    </row>
    <row r="14" spans="2:9" x14ac:dyDescent="0.2">
      <c r="B14" s="25" t="s">
        <v>18</v>
      </c>
      <c r="C14" s="26">
        <v>20000</v>
      </c>
      <c r="E14" s="25"/>
      <c r="F14" s="26"/>
      <c r="H14" s="25" t="s">
        <v>30</v>
      </c>
      <c r="I14" s="26">
        <v>6000</v>
      </c>
    </row>
    <row r="15" spans="2:9" x14ac:dyDescent="0.2">
      <c r="B15" s="25" t="s">
        <v>19</v>
      </c>
      <c r="C15" s="26">
        <v>15000</v>
      </c>
      <c r="E15" s="25"/>
      <c r="F15" s="26"/>
      <c r="H15" s="25" t="s">
        <v>29</v>
      </c>
      <c r="I15" s="26">
        <v>7000</v>
      </c>
    </row>
    <row r="16" spans="2:9" x14ac:dyDescent="0.2">
      <c r="B16" s="25"/>
      <c r="C16" s="26"/>
      <c r="E16" s="25"/>
      <c r="F16" s="26"/>
      <c r="H16" s="25"/>
      <c r="I16" s="26"/>
    </row>
    <row r="17" spans="2:9" x14ac:dyDescent="0.2">
      <c r="B17" s="25"/>
      <c r="C17" s="26"/>
      <c r="E17" s="25"/>
      <c r="F17" s="26"/>
      <c r="H17" s="25"/>
      <c r="I17" s="26"/>
    </row>
    <row r="18" spans="2:9" x14ac:dyDescent="0.2">
      <c r="B18" s="25"/>
      <c r="C18" s="26"/>
      <c r="E18" s="25"/>
      <c r="F18" s="26"/>
      <c r="H18" s="25"/>
      <c r="I18" s="26"/>
    </row>
    <row r="19" spans="2:9" x14ac:dyDescent="0.2">
      <c r="B19" s="25"/>
      <c r="C19" s="26"/>
      <c r="E19" s="25"/>
      <c r="F19" s="26"/>
      <c r="H19" s="25"/>
      <c r="I19" s="26"/>
    </row>
    <row r="20" spans="2:9" x14ac:dyDescent="0.2">
      <c r="B20" s="25" t="s">
        <v>0</v>
      </c>
      <c r="C20" s="26">
        <f>SUM(C9:C19)</f>
        <v>193000</v>
      </c>
      <c r="E20" s="25" t="s">
        <v>0</v>
      </c>
      <c r="F20" s="26">
        <f>SUM(F9:F19)</f>
        <v>37000</v>
      </c>
      <c r="H20" s="25" t="s">
        <v>0</v>
      </c>
      <c r="I20" s="26">
        <f>SUM(I9:I19)</f>
        <v>50000</v>
      </c>
    </row>
    <row r="22" spans="2:9" ht="20.399999999999999" customHeight="1" thickBot="1" x14ac:dyDescent="0.25">
      <c r="B22" s="24" t="s">
        <v>4</v>
      </c>
      <c r="C22" s="24"/>
      <c r="E22" s="24" t="s">
        <v>5</v>
      </c>
      <c r="F22" s="24"/>
    </row>
    <row r="23" spans="2:9" x14ac:dyDescent="0.2">
      <c r="B23" s="25" t="s">
        <v>23</v>
      </c>
      <c r="C23" s="26">
        <v>10000</v>
      </c>
      <c r="E23" s="25" t="s">
        <v>25</v>
      </c>
      <c r="F23" s="26">
        <v>5000</v>
      </c>
      <c r="H23" s="10" t="s">
        <v>8</v>
      </c>
      <c r="I23" s="27">
        <f>I6</f>
        <v>350000</v>
      </c>
    </row>
    <row r="24" spans="2:9" ht="13.8" thickBot="1" x14ac:dyDescent="0.25">
      <c r="B24" s="25" t="s">
        <v>24</v>
      </c>
      <c r="C24" s="26">
        <v>5000</v>
      </c>
      <c r="E24" s="25" t="s">
        <v>26</v>
      </c>
      <c r="F24" s="26">
        <v>10000</v>
      </c>
      <c r="H24" s="11"/>
      <c r="I24" s="28"/>
    </row>
    <row r="25" spans="2:9" ht="15" thickBot="1" x14ac:dyDescent="0.25">
      <c r="B25" s="25"/>
      <c r="C25" s="26"/>
      <c r="E25" s="25" t="s">
        <v>27</v>
      </c>
      <c r="F25" s="26">
        <v>5000</v>
      </c>
      <c r="H25" s="1"/>
      <c r="I25" s="29"/>
    </row>
    <row r="26" spans="2:9" x14ac:dyDescent="0.2">
      <c r="B26" s="25"/>
      <c r="C26" s="26"/>
      <c r="E26" s="25" t="s">
        <v>28</v>
      </c>
      <c r="F26" s="26">
        <v>10000</v>
      </c>
      <c r="H26" s="6" t="s">
        <v>9</v>
      </c>
      <c r="I26" s="30">
        <f>C20+F20</f>
        <v>230000</v>
      </c>
    </row>
    <row r="27" spans="2:9" ht="13.8" thickBot="1" x14ac:dyDescent="0.25">
      <c r="B27" s="25"/>
      <c r="C27" s="26"/>
      <c r="E27" s="25"/>
      <c r="F27" s="26"/>
      <c r="H27" s="7"/>
      <c r="I27" s="31"/>
    </row>
    <row r="28" spans="2:9" ht="15" thickBot="1" x14ac:dyDescent="0.25">
      <c r="B28" s="25"/>
      <c r="C28" s="26"/>
      <c r="E28" s="25"/>
      <c r="F28" s="26"/>
      <c r="H28" s="1"/>
      <c r="I28" s="29"/>
    </row>
    <row r="29" spans="2:9" x14ac:dyDescent="0.2">
      <c r="B29" s="25"/>
      <c r="C29" s="26"/>
      <c r="E29" s="25"/>
      <c r="F29" s="26"/>
      <c r="H29" s="8" t="s">
        <v>10</v>
      </c>
      <c r="I29" s="30">
        <f>C34+F34+I20</f>
        <v>95000</v>
      </c>
    </row>
    <row r="30" spans="2:9" ht="13.8" thickBot="1" x14ac:dyDescent="0.25">
      <c r="B30" s="25"/>
      <c r="C30" s="26"/>
      <c r="E30" s="25"/>
      <c r="F30" s="26"/>
      <c r="H30" s="9"/>
      <c r="I30" s="31"/>
    </row>
    <row r="31" spans="2:9" ht="15" thickBot="1" x14ac:dyDescent="0.25">
      <c r="B31" s="25"/>
      <c r="C31" s="26"/>
      <c r="E31" s="25"/>
      <c r="F31" s="26"/>
      <c r="H31" s="1"/>
      <c r="I31" s="29"/>
    </row>
    <row r="32" spans="2:9" x14ac:dyDescent="0.2">
      <c r="B32" s="25"/>
      <c r="C32" s="26"/>
      <c r="E32" s="25"/>
      <c r="F32" s="26"/>
      <c r="H32" s="13" t="s">
        <v>11</v>
      </c>
      <c r="I32" s="32">
        <f>I23-I26-I29</f>
        <v>25000</v>
      </c>
    </row>
    <row r="33" spans="2:9" x14ac:dyDescent="0.2">
      <c r="B33" s="25"/>
      <c r="C33" s="26"/>
      <c r="E33" s="25"/>
      <c r="F33" s="26"/>
      <c r="H33" s="14"/>
      <c r="I33" s="33"/>
    </row>
    <row r="34" spans="2:9" ht="13.8" thickBot="1" x14ac:dyDescent="0.25">
      <c r="B34" s="25" t="s">
        <v>0</v>
      </c>
      <c r="C34" s="26">
        <f>SUM(C23:C33)</f>
        <v>15000</v>
      </c>
      <c r="E34" s="25" t="s">
        <v>0</v>
      </c>
      <c r="F34" s="26">
        <f>SUM(F23:F33)</f>
        <v>30000</v>
      </c>
      <c r="H34" s="15"/>
      <c r="I34" s="34"/>
    </row>
  </sheetData>
  <mergeCells count="14">
    <mergeCell ref="I23:I24"/>
    <mergeCell ref="I26:I27"/>
    <mergeCell ref="I29:I30"/>
    <mergeCell ref="I32:I34"/>
    <mergeCell ref="H23:H24"/>
    <mergeCell ref="H26:H27"/>
    <mergeCell ref="H29:H30"/>
    <mergeCell ref="H32:H34"/>
    <mergeCell ref="B22:C22"/>
    <mergeCell ref="E22:F22"/>
    <mergeCell ref="B5:F5"/>
    <mergeCell ref="B8:C8"/>
    <mergeCell ref="E8:F8"/>
    <mergeCell ref="H8:I8"/>
  </mergeCells>
  <phoneticPr fontId="2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月間家計簿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2026-02-14T23:35:51Z</dcterms:created>
  <dcterms:modified xsi:type="dcterms:W3CDTF">2026-02-15T00:20:40Z</dcterms:modified>
</cp:coreProperties>
</file>