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s\Downloads\"/>
    </mc:Choice>
  </mc:AlternateContent>
  <xr:revisionPtr revIDLastSave="0" documentId="13_ncr:1_{660DA590-4F24-4460-A55E-2769A13226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iming Diagram" sheetId="1" r:id="rId1"/>
    <sheet name="Step Data" sheetId="2" r:id="rId2"/>
    <sheet name="Instruction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68" i="2" l="1"/>
  <c r="C67" i="2"/>
  <c r="C66" i="2"/>
  <c r="C64" i="2"/>
  <c r="C63" i="2"/>
  <c r="C61" i="2"/>
  <c r="C60" i="2"/>
  <c r="C58" i="2"/>
  <c r="C57" i="2"/>
  <c r="C55" i="2"/>
  <c r="C54" i="2"/>
  <c r="C52" i="2"/>
  <c r="C51" i="2"/>
  <c r="C49" i="2"/>
  <c r="C48" i="2"/>
  <c r="C46" i="2"/>
  <c r="C45" i="2"/>
  <c r="C43" i="2"/>
  <c r="C42" i="2"/>
  <c r="C40" i="2"/>
  <c r="C39" i="2"/>
  <c r="C37" i="2"/>
  <c r="C36" i="2"/>
  <c r="C34" i="2"/>
  <c r="C33" i="2"/>
  <c r="C31" i="2"/>
  <c r="C30" i="2"/>
  <c r="C28" i="2"/>
  <c r="C27" i="2"/>
  <c r="C25" i="2"/>
  <c r="C24" i="2"/>
  <c r="C22" i="2"/>
  <c r="C21" i="2"/>
  <c r="C19" i="2"/>
  <c r="C18" i="2"/>
  <c r="C16" i="2"/>
  <c r="C15" i="2"/>
  <c r="C13" i="2"/>
  <c r="C12" i="2"/>
  <c r="I11" i="2"/>
  <c r="C11" i="2"/>
  <c r="I10" i="2"/>
  <c r="C10" i="2"/>
  <c r="I9" i="2"/>
  <c r="U8" i="2"/>
  <c r="L8" i="2"/>
  <c r="C8" i="2"/>
  <c r="U7" i="2"/>
  <c r="R7" i="2"/>
  <c r="I7" i="2"/>
  <c r="C7" i="2"/>
  <c r="I6" i="2"/>
  <c r="U5" i="2"/>
  <c r="L5" i="2"/>
  <c r="C5" i="2"/>
  <c r="U4" i="2"/>
  <c r="R4" i="2"/>
  <c r="I4" i="2"/>
  <c r="C4" i="2"/>
  <c r="D11" i="1"/>
  <c r="X73" i="2" s="1"/>
  <c r="C11" i="1"/>
  <c r="D10" i="1"/>
  <c r="U11" i="2" s="1"/>
  <c r="C10" i="1"/>
  <c r="D9" i="1"/>
  <c r="R9" i="2" s="1"/>
  <c r="C9" i="1"/>
  <c r="D8" i="1"/>
  <c r="O7" i="2" s="1"/>
  <c r="C8" i="1"/>
  <c r="D7" i="1"/>
  <c r="L11" i="2" s="1"/>
  <c r="C7" i="1"/>
  <c r="D6" i="1"/>
  <c r="I8" i="2" s="1"/>
  <c r="C6" i="1"/>
  <c r="D5" i="1"/>
  <c r="F8" i="2" s="1"/>
  <c r="C5" i="1"/>
  <c r="D4" i="1"/>
  <c r="C68" i="2" s="1"/>
  <c r="C4" i="1"/>
  <c r="F9" i="2" l="1"/>
  <c r="X10" i="2"/>
  <c r="X14" i="2"/>
  <c r="X20" i="2"/>
  <c r="X23" i="2"/>
  <c r="X32" i="2"/>
  <c r="X35" i="2"/>
  <c r="X41" i="2"/>
  <c r="X50" i="2"/>
  <c r="X59" i="2"/>
  <c r="O5" i="2"/>
  <c r="X69" i="2"/>
  <c r="F4" i="2"/>
  <c r="X4" i="2"/>
  <c r="R5" i="2"/>
  <c r="L6" i="2"/>
  <c r="F7" i="2"/>
  <c r="X7" i="2"/>
  <c r="R8" i="2"/>
  <c r="L9" i="2"/>
  <c r="F10" i="2"/>
  <c r="F11" i="2"/>
  <c r="X12" i="2"/>
  <c r="X15" i="2"/>
  <c r="X18" i="2"/>
  <c r="X21" i="2"/>
  <c r="X24" i="2"/>
  <c r="X27" i="2"/>
  <c r="X30" i="2"/>
  <c r="X33" i="2"/>
  <c r="X36" i="2"/>
  <c r="X39" i="2"/>
  <c r="X42" i="2"/>
  <c r="X45" i="2"/>
  <c r="X48" i="2"/>
  <c r="X51" i="2"/>
  <c r="X54" i="2"/>
  <c r="X57" i="2"/>
  <c r="X60" i="2"/>
  <c r="X63" i="2"/>
  <c r="X66" i="2"/>
  <c r="X70" i="2"/>
  <c r="F6" i="2"/>
  <c r="X6" i="2"/>
  <c r="X9" i="2"/>
  <c r="X17" i="2"/>
  <c r="X26" i="2"/>
  <c r="X38" i="2"/>
  <c r="X44" i="2"/>
  <c r="X53" i="2"/>
  <c r="X56" i="2"/>
  <c r="X62" i="2"/>
  <c r="X71" i="2"/>
  <c r="L4" i="2"/>
  <c r="F5" i="2"/>
  <c r="X5" i="2"/>
  <c r="R6" i="2"/>
  <c r="L7" i="2"/>
  <c r="X8" i="2"/>
  <c r="L10" i="2"/>
  <c r="X13" i="2"/>
  <c r="X16" i="2"/>
  <c r="X19" i="2"/>
  <c r="X22" i="2"/>
  <c r="X25" i="2"/>
  <c r="X28" i="2"/>
  <c r="X31" i="2"/>
  <c r="X34" i="2"/>
  <c r="X37" i="2"/>
  <c r="X40" i="2"/>
  <c r="X43" i="2"/>
  <c r="X46" i="2"/>
  <c r="X49" i="2"/>
  <c r="X52" i="2"/>
  <c r="X55" i="2"/>
  <c r="X58" i="2"/>
  <c r="X61" i="2"/>
  <c r="X64" i="2"/>
  <c r="X67" i="2"/>
  <c r="X72" i="2"/>
  <c r="X11" i="2"/>
  <c r="X29" i="2"/>
  <c r="X47" i="2"/>
  <c r="X65" i="2"/>
  <c r="O8" i="2"/>
  <c r="O6" i="2"/>
  <c r="O9" i="2"/>
  <c r="O4" i="2"/>
  <c r="I5" i="2"/>
  <c r="C6" i="2"/>
  <c r="U6" i="2"/>
  <c r="C9" i="2"/>
  <c r="U9" i="2"/>
  <c r="U10" i="2"/>
  <c r="C14" i="2"/>
  <c r="C17" i="2"/>
  <c r="C20" i="2"/>
  <c r="C23" i="2"/>
  <c r="C26" i="2"/>
  <c r="C29" i="2"/>
  <c r="C32" i="2"/>
  <c r="C35" i="2"/>
  <c r="C38" i="2"/>
  <c r="C41" i="2"/>
  <c r="C44" i="2"/>
  <c r="C47" i="2"/>
  <c r="C50" i="2"/>
  <c r="C53" i="2"/>
  <c r="C56" i="2"/>
  <c r="C59" i="2"/>
  <c r="C62" i="2"/>
  <c r="C65" i="2"/>
</calcChain>
</file>

<file path=xl/sharedStrings.xml><?xml version="1.0" encoding="utf-8"?>
<sst xmlns="http://schemas.openxmlformats.org/spreadsheetml/2006/main" count="116" uniqueCount="82">
  <si>
    <t>Digital Timing Diagram Template (XY Scatter + Step Data)</t>
  </si>
  <si>
    <t>Signal</t>
  </si>
  <si>
    <t>Base Y</t>
  </si>
  <si>
    <t>Low Y</t>
  </si>
  <si>
    <t>High Y</t>
  </si>
  <si>
    <t>Color</t>
  </si>
  <si>
    <t>Data Range</t>
  </si>
  <si>
    <t>CLK</t>
  </si>
  <si>
    <t>#111111</t>
  </si>
  <si>
    <t>Step Data: A:C</t>
  </si>
  <si>
    <t>WEN</t>
  </si>
  <si>
    <t>#1F2937</t>
  </si>
  <si>
    <t>Step Data: D:F</t>
  </si>
  <si>
    <t>DQS_OE</t>
  </si>
  <si>
    <t>#374151</t>
  </si>
  <si>
    <t>Step Data: G:I</t>
  </si>
  <si>
    <t>DQS_OEp</t>
  </si>
  <si>
    <t>#4B5563</t>
  </si>
  <si>
    <t>Step Data: J:L</t>
  </si>
  <si>
    <t>DQS_OEZ70</t>
  </si>
  <si>
    <t>#0F766E</t>
  </si>
  <si>
    <t>Step Data: M:O</t>
  </si>
  <si>
    <t>DQS_OE180</t>
  </si>
  <si>
    <t>#111827</t>
  </si>
  <si>
    <t>Step Data: P:R</t>
  </si>
  <si>
    <t>DQS_T</t>
  </si>
  <si>
    <t>#1D4ED8</t>
  </si>
  <si>
    <t>Step Data: S:U</t>
  </si>
  <si>
    <t>DQS</t>
  </si>
  <si>
    <t>#DC2626</t>
  </si>
  <si>
    <t>Step Data: V:X</t>
  </si>
  <si>
    <t>T0</t>
  </si>
  <si>
    <t>T1</t>
  </si>
  <si>
    <t>T2</t>
  </si>
  <si>
    <t>T3</t>
  </si>
  <si>
    <t>How this template works</t>
  </si>
  <si>
    <t>1</t>
  </si>
  <si>
    <t>The chart uses an XY scatter chart with straight lines.</t>
  </si>
  <si>
    <t>2</t>
  </si>
  <si>
    <t>At every transition, the same Time value is repeated twice. This creates a vertical jump instead of a diagonal slope.</t>
  </si>
  <si>
    <t>3</t>
  </si>
  <si>
    <t>Plot Y = Base Y + Raw Level × Amplitude. Base Y separates signals into lanes.</t>
  </si>
  <si>
    <t>4</t>
  </si>
  <si>
    <t>Right-angle rule: use Scatter with Straight Lines, not Smoothed Lines.</t>
  </si>
  <si>
    <t>5</t>
  </si>
  <si>
    <t>Edit the Step Data sheet to change timing, raw 0/1 levels, line colors, or amplitudes.</t>
  </si>
  <si>
    <t>Right-angle rule:
Use Scatter with Straight Lines, not Smoothed Lines.
At each edge, duplicate the x-value: (t, old level) then (t, new level).</t>
  </si>
  <si>
    <t>CLK Time</t>
  </si>
  <si>
    <t>CLK Raw</t>
  </si>
  <si>
    <t>CLK Plot Y</t>
  </si>
  <si>
    <t>x</t>
  </si>
  <si>
    <t>0/1</t>
  </si>
  <si>
    <t>Base + Raw × Amp</t>
  </si>
  <si>
    <t>WEN Time</t>
  </si>
  <si>
    <t>WEN Raw</t>
  </si>
  <si>
    <t>WEN Plot Y</t>
  </si>
  <si>
    <t>DQS_OE Time</t>
  </si>
  <si>
    <t>DQS_OE Raw</t>
  </si>
  <si>
    <t>DQS_OE Plot Y</t>
  </si>
  <si>
    <t>DQS_OEp Time</t>
  </si>
  <si>
    <t>DQS_OEp Raw</t>
  </si>
  <si>
    <t>DQS_OEp Plot Y</t>
  </si>
  <si>
    <t>DQS_OEZ70 Time</t>
  </si>
  <si>
    <t>DQS_OEZ70 Raw</t>
  </si>
  <si>
    <t>DQS_OEZ70 Plot Y</t>
  </si>
  <si>
    <t>DQS_OE180 Time</t>
  </si>
  <si>
    <t>DQS_OE180 Raw</t>
  </si>
  <si>
    <t>DQS_OE180 Plot Y</t>
  </si>
  <si>
    <t>DQS_T Time</t>
  </si>
  <si>
    <t>DQS_T Raw</t>
  </si>
  <si>
    <t>DQS_T Plot Y</t>
  </si>
  <si>
    <t>DQS Time</t>
  </si>
  <si>
    <t>DQS Raw</t>
  </si>
  <si>
    <t>DQS Plot Y</t>
  </si>
  <si>
    <t>Note: chart corners are straight because the series type is XY Scatter with Straight Lines and x-values are duplicated at each transition.</t>
  </si>
  <si>
    <t>Timing Diagram Template - Instructions</t>
  </si>
  <si>
    <t>Edit raw signal levels in the Step Data sheet. Use 0 for low level and 1 for high level.</t>
  </si>
  <si>
    <t>To create a vertical edge, duplicate the same Time value twice: first with the old Raw value, then with the new Raw value.</t>
  </si>
  <si>
    <t>Do not use Smoothed Lines. The chart must remain XY Scatter with Straight Lines to keep standard timing-chart right-angle corners.</t>
  </si>
  <si>
    <t>Change Base Y and High Y on the Timing Diagram sheet to adjust each signal lane and amplitude.</t>
  </si>
  <si>
    <t>Change line colors by editing the chart series formatting or by recreating the series from the color list on the Timing Diagram sheet.</t>
  </si>
  <si>
    <t>Right-angle data example:
Time=52.00, Raw=0
Time=52.00, Raw=1
The repeated Time value forces a vertical transition.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</si>
</sst>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scheme val="minor"/>
    </font>
    <font>
      <b/>
      <sz val="16"/>
      <color rgb="FFFFFFFF"/>
      <name val="ＭＳ Ｐゴシック"/>
      <family val="2"/>
      <scheme val="minor"/>
    </font>
    <font>
      <b/>
      <sz val="11"/>
      <color rgb="FFFFFFFF"/>
      <name val="ＭＳ Ｐゴシック"/>
      <family val="2"/>
      <scheme val="minor"/>
    </font>
    <font>
      <sz val="11"/>
      <color rgb="FFFFFFFF"/>
      <name val="ＭＳ Ｐゴシック"/>
      <family val="2"/>
      <scheme val="minor"/>
    </font>
    <font>
      <b/>
      <sz val="11"/>
      <color rgb="FF064E3B"/>
      <name val="ＭＳ Ｐゴシック"/>
      <family val="2"/>
      <scheme val="minor"/>
    </font>
    <font>
      <sz val="9"/>
      <color rgb="FF37415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111827"/>
        <bgColor indexed="64"/>
      </patternFill>
    </fill>
    <fill>
      <patternFill patternType="solid">
        <fgColor rgb="FF0F766E"/>
        <bgColor indexed="64"/>
      </patternFill>
    </fill>
    <fill>
      <patternFill patternType="solid">
        <fgColor rgb="FF111111"/>
        <bgColor indexed="64"/>
      </patternFill>
    </fill>
    <fill>
      <patternFill patternType="solid">
        <fgColor rgb="FF1F2937"/>
        <bgColor indexed="64"/>
      </patternFill>
    </fill>
    <fill>
      <patternFill patternType="solid">
        <fgColor rgb="FF374151"/>
        <bgColor indexed="64"/>
      </patternFill>
    </fill>
    <fill>
      <patternFill patternType="solid">
        <fgColor rgb="FF4B5563"/>
        <bgColor indexed="64"/>
      </patternFill>
    </fill>
    <fill>
      <patternFill patternType="solid">
        <fgColor rgb="FF1D4ED8"/>
        <bgColor indexed="64"/>
      </patternFill>
    </fill>
    <fill>
      <patternFill patternType="solid">
        <fgColor rgb="FFDC2626"/>
        <bgColor indexed="64"/>
      </patternFill>
    </fill>
    <fill>
      <patternFill patternType="solid">
        <fgColor rgb="FFD1FAE5"/>
        <bgColor indexed="64"/>
      </patternFill>
    </fill>
    <fill>
      <patternFill patternType="solid">
        <fgColor rgb="FF164E6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vertical="center"/>
    </xf>
    <xf numFmtId="0" fontId="3" fillId="4" borderId="1" xfId="0" applyFont="1" applyFill="1" applyBorder="1"/>
    <xf numFmtId="0" fontId="3" fillId="5" borderId="1" xfId="0" applyFont="1" applyFill="1" applyBorder="1"/>
    <xf numFmtId="0" fontId="3" fillId="6" borderId="1" xfId="0" applyFont="1" applyFill="1" applyBorder="1"/>
    <xf numFmtId="0" fontId="3" fillId="7" borderId="1" xfId="0" applyFont="1" applyFill="1" applyBorder="1"/>
    <xf numFmtId="0" fontId="3" fillId="3" borderId="1" xfId="0" applyFont="1" applyFill="1" applyBorder="1"/>
    <xf numFmtId="0" fontId="3" fillId="2" borderId="1" xfId="0" applyFont="1" applyFill="1" applyBorder="1"/>
    <xf numFmtId="0" fontId="3" fillId="8" borderId="1" xfId="0" applyFont="1" applyFill="1" applyBorder="1"/>
    <xf numFmtId="0" fontId="3" fillId="9" borderId="1" xfId="0" applyFont="1" applyFill="1" applyBorder="1"/>
    <xf numFmtId="0" fontId="0" fillId="0" borderId="1" xfId="0" applyBorder="1" applyAlignment="1">
      <alignment vertical="top" wrapText="1"/>
    </xf>
    <xf numFmtId="0" fontId="5" fillId="0" borderId="0" xfId="0" applyFont="1"/>
    <xf numFmtId="0" fontId="2" fillId="11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0" fillId="0" borderId="1" xfId="0" applyBorder="1" applyAlignment="1">
      <alignment vertical="top" wrapText="1"/>
    </xf>
    <xf numFmtId="0" fontId="4" fillId="10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baseline="0"/>
            </a:pPr>
            <a:r>
              <a:rPr lang="en-US" sz="1600" b="1" baseline="0"/>
              <a:t>CLK / WEN / DQS Timing Diagram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CLK</c:v>
          </c:tx>
          <c:spPr>
            <a:ln w="28575">
              <a:solidFill>
                <a:srgbClr val="111111"/>
              </a:solidFill>
            </a:ln>
          </c:spPr>
          <c:marker>
            <c:symbol val="none"/>
          </c:marker>
          <c:xVal>
            <c:numRef>
              <c:f>'Step Data'!$A$4:$A$68</c:f>
              <c:numCache>
                <c:formatCode>0.00</c:formatCode>
                <c:ptCount val="65"/>
                <c:pt idx="0">
                  <c:v>50</c:v>
                </c:pt>
                <c:pt idx="1">
                  <c:v>50.25</c:v>
                </c:pt>
                <c:pt idx="2">
                  <c:v>50.25</c:v>
                </c:pt>
                <c:pt idx="3">
                  <c:v>50.5</c:v>
                </c:pt>
                <c:pt idx="4">
                  <c:v>50.5</c:v>
                </c:pt>
                <c:pt idx="5">
                  <c:v>50.75</c:v>
                </c:pt>
                <c:pt idx="6">
                  <c:v>50.75</c:v>
                </c:pt>
                <c:pt idx="7">
                  <c:v>51</c:v>
                </c:pt>
                <c:pt idx="8">
                  <c:v>51</c:v>
                </c:pt>
                <c:pt idx="9">
                  <c:v>51.25</c:v>
                </c:pt>
                <c:pt idx="10">
                  <c:v>51.25</c:v>
                </c:pt>
                <c:pt idx="11">
                  <c:v>51.5</c:v>
                </c:pt>
                <c:pt idx="12">
                  <c:v>51.5</c:v>
                </c:pt>
                <c:pt idx="13">
                  <c:v>51.75</c:v>
                </c:pt>
                <c:pt idx="14">
                  <c:v>51.75</c:v>
                </c:pt>
                <c:pt idx="15">
                  <c:v>52</c:v>
                </c:pt>
                <c:pt idx="16">
                  <c:v>52</c:v>
                </c:pt>
                <c:pt idx="17">
                  <c:v>52.25</c:v>
                </c:pt>
                <c:pt idx="18">
                  <c:v>52.25</c:v>
                </c:pt>
                <c:pt idx="19">
                  <c:v>52.5</c:v>
                </c:pt>
                <c:pt idx="20">
                  <c:v>52.5</c:v>
                </c:pt>
                <c:pt idx="21">
                  <c:v>52.75</c:v>
                </c:pt>
                <c:pt idx="22">
                  <c:v>52.75</c:v>
                </c:pt>
                <c:pt idx="23">
                  <c:v>53</c:v>
                </c:pt>
                <c:pt idx="24">
                  <c:v>53</c:v>
                </c:pt>
                <c:pt idx="25">
                  <c:v>53.25</c:v>
                </c:pt>
                <c:pt idx="26">
                  <c:v>53.25</c:v>
                </c:pt>
                <c:pt idx="27">
                  <c:v>53.5</c:v>
                </c:pt>
                <c:pt idx="28">
                  <c:v>53.5</c:v>
                </c:pt>
                <c:pt idx="29">
                  <c:v>53.75</c:v>
                </c:pt>
                <c:pt idx="30">
                  <c:v>53.75</c:v>
                </c:pt>
                <c:pt idx="31">
                  <c:v>54</c:v>
                </c:pt>
                <c:pt idx="32">
                  <c:v>54</c:v>
                </c:pt>
                <c:pt idx="33">
                  <c:v>54.25</c:v>
                </c:pt>
                <c:pt idx="34">
                  <c:v>54.25</c:v>
                </c:pt>
                <c:pt idx="35">
                  <c:v>54.5</c:v>
                </c:pt>
                <c:pt idx="36">
                  <c:v>54.5</c:v>
                </c:pt>
                <c:pt idx="37">
                  <c:v>54.75</c:v>
                </c:pt>
                <c:pt idx="38">
                  <c:v>54.75</c:v>
                </c:pt>
                <c:pt idx="39">
                  <c:v>55</c:v>
                </c:pt>
                <c:pt idx="40">
                  <c:v>55</c:v>
                </c:pt>
                <c:pt idx="41">
                  <c:v>55.25</c:v>
                </c:pt>
                <c:pt idx="42">
                  <c:v>55.25</c:v>
                </c:pt>
                <c:pt idx="43">
                  <c:v>55.5</c:v>
                </c:pt>
                <c:pt idx="44">
                  <c:v>55.5</c:v>
                </c:pt>
                <c:pt idx="45">
                  <c:v>55.75</c:v>
                </c:pt>
                <c:pt idx="46">
                  <c:v>55.75</c:v>
                </c:pt>
                <c:pt idx="47">
                  <c:v>56</c:v>
                </c:pt>
                <c:pt idx="48">
                  <c:v>56</c:v>
                </c:pt>
                <c:pt idx="49">
                  <c:v>56.25</c:v>
                </c:pt>
                <c:pt idx="50">
                  <c:v>56.25</c:v>
                </c:pt>
                <c:pt idx="51">
                  <c:v>56.5</c:v>
                </c:pt>
                <c:pt idx="52">
                  <c:v>56.5</c:v>
                </c:pt>
                <c:pt idx="53">
                  <c:v>56.75</c:v>
                </c:pt>
                <c:pt idx="54">
                  <c:v>56.75</c:v>
                </c:pt>
                <c:pt idx="55">
                  <c:v>57</c:v>
                </c:pt>
                <c:pt idx="56">
                  <c:v>57</c:v>
                </c:pt>
                <c:pt idx="57">
                  <c:v>57.25</c:v>
                </c:pt>
                <c:pt idx="58">
                  <c:v>57.25</c:v>
                </c:pt>
                <c:pt idx="59">
                  <c:v>57.5</c:v>
                </c:pt>
                <c:pt idx="60">
                  <c:v>57.5</c:v>
                </c:pt>
                <c:pt idx="61">
                  <c:v>57.75</c:v>
                </c:pt>
                <c:pt idx="62">
                  <c:v>57.75</c:v>
                </c:pt>
                <c:pt idx="63">
                  <c:v>58</c:v>
                </c:pt>
                <c:pt idx="64">
                  <c:v>58</c:v>
                </c:pt>
              </c:numCache>
            </c:numRef>
          </c:xVal>
          <c:yVal>
            <c:numRef>
              <c:f>'Step Data'!$C$4:$C$68</c:f>
              <c:numCache>
                <c:formatCode>0.00</c:formatCode>
                <c:ptCount val="65"/>
                <c:pt idx="0">
                  <c:v>8.5</c:v>
                </c:pt>
                <c:pt idx="1">
                  <c:v>8.5</c:v>
                </c:pt>
                <c:pt idx="2">
                  <c:v>9.15</c:v>
                </c:pt>
                <c:pt idx="3">
                  <c:v>9.15</c:v>
                </c:pt>
                <c:pt idx="4">
                  <c:v>8.5</c:v>
                </c:pt>
                <c:pt idx="5">
                  <c:v>8.5</c:v>
                </c:pt>
                <c:pt idx="6">
                  <c:v>9.15</c:v>
                </c:pt>
                <c:pt idx="7">
                  <c:v>9.15</c:v>
                </c:pt>
                <c:pt idx="8">
                  <c:v>8.5</c:v>
                </c:pt>
                <c:pt idx="9">
                  <c:v>8.5</c:v>
                </c:pt>
                <c:pt idx="10">
                  <c:v>9.15</c:v>
                </c:pt>
                <c:pt idx="11">
                  <c:v>9.15</c:v>
                </c:pt>
                <c:pt idx="12">
                  <c:v>8.5</c:v>
                </c:pt>
                <c:pt idx="13">
                  <c:v>8.5</c:v>
                </c:pt>
                <c:pt idx="14">
                  <c:v>9.15</c:v>
                </c:pt>
                <c:pt idx="15">
                  <c:v>9.15</c:v>
                </c:pt>
                <c:pt idx="16">
                  <c:v>8.5</c:v>
                </c:pt>
                <c:pt idx="17">
                  <c:v>8.5</c:v>
                </c:pt>
                <c:pt idx="18">
                  <c:v>9.15</c:v>
                </c:pt>
                <c:pt idx="19">
                  <c:v>9.15</c:v>
                </c:pt>
                <c:pt idx="20">
                  <c:v>8.5</c:v>
                </c:pt>
                <c:pt idx="21">
                  <c:v>8.5</c:v>
                </c:pt>
                <c:pt idx="22">
                  <c:v>9.15</c:v>
                </c:pt>
                <c:pt idx="23">
                  <c:v>9.15</c:v>
                </c:pt>
                <c:pt idx="24">
                  <c:v>8.5</c:v>
                </c:pt>
                <c:pt idx="25">
                  <c:v>8.5</c:v>
                </c:pt>
                <c:pt idx="26">
                  <c:v>9.15</c:v>
                </c:pt>
                <c:pt idx="27">
                  <c:v>9.15</c:v>
                </c:pt>
                <c:pt idx="28">
                  <c:v>8.5</c:v>
                </c:pt>
                <c:pt idx="29">
                  <c:v>8.5</c:v>
                </c:pt>
                <c:pt idx="30">
                  <c:v>9.15</c:v>
                </c:pt>
                <c:pt idx="31">
                  <c:v>9.15</c:v>
                </c:pt>
                <c:pt idx="32">
                  <c:v>8.5</c:v>
                </c:pt>
                <c:pt idx="33">
                  <c:v>8.5</c:v>
                </c:pt>
                <c:pt idx="34">
                  <c:v>9.15</c:v>
                </c:pt>
                <c:pt idx="35">
                  <c:v>9.15</c:v>
                </c:pt>
                <c:pt idx="36">
                  <c:v>8.5</c:v>
                </c:pt>
                <c:pt idx="37">
                  <c:v>8.5</c:v>
                </c:pt>
                <c:pt idx="38">
                  <c:v>9.15</c:v>
                </c:pt>
                <c:pt idx="39">
                  <c:v>9.15</c:v>
                </c:pt>
                <c:pt idx="40">
                  <c:v>8.5</c:v>
                </c:pt>
                <c:pt idx="41">
                  <c:v>8.5</c:v>
                </c:pt>
                <c:pt idx="42">
                  <c:v>9.15</c:v>
                </c:pt>
                <c:pt idx="43">
                  <c:v>9.15</c:v>
                </c:pt>
                <c:pt idx="44">
                  <c:v>8.5</c:v>
                </c:pt>
                <c:pt idx="45">
                  <c:v>8.5</c:v>
                </c:pt>
                <c:pt idx="46">
                  <c:v>9.15</c:v>
                </c:pt>
                <c:pt idx="47">
                  <c:v>9.15</c:v>
                </c:pt>
                <c:pt idx="48">
                  <c:v>8.5</c:v>
                </c:pt>
                <c:pt idx="49">
                  <c:v>8.5</c:v>
                </c:pt>
                <c:pt idx="50">
                  <c:v>9.15</c:v>
                </c:pt>
                <c:pt idx="51">
                  <c:v>9.15</c:v>
                </c:pt>
                <c:pt idx="52">
                  <c:v>8.5</c:v>
                </c:pt>
                <c:pt idx="53">
                  <c:v>8.5</c:v>
                </c:pt>
                <c:pt idx="54">
                  <c:v>9.15</c:v>
                </c:pt>
                <c:pt idx="55">
                  <c:v>9.15</c:v>
                </c:pt>
                <c:pt idx="56">
                  <c:v>8.5</c:v>
                </c:pt>
                <c:pt idx="57">
                  <c:v>8.5</c:v>
                </c:pt>
                <c:pt idx="58">
                  <c:v>9.15</c:v>
                </c:pt>
                <c:pt idx="59">
                  <c:v>9.15</c:v>
                </c:pt>
                <c:pt idx="60">
                  <c:v>8.5</c:v>
                </c:pt>
                <c:pt idx="61">
                  <c:v>8.5</c:v>
                </c:pt>
                <c:pt idx="62">
                  <c:v>9.15</c:v>
                </c:pt>
                <c:pt idx="63">
                  <c:v>9.15</c:v>
                </c:pt>
                <c:pt idx="64">
                  <c:v>8.5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5CF-48F6-8C90-E62C65545BA6}"/>
            </c:ext>
          </c:extLst>
        </c:ser>
        <c:ser>
          <c:idx val="1"/>
          <c:order val="1"/>
          <c:tx>
            <c:v>WEN</c:v>
          </c:tx>
          <c:spPr>
            <a:ln w="28575">
              <a:solidFill>
                <a:srgbClr val="1F2937"/>
              </a:solidFill>
            </a:ln>
          </c:spPr>
          <c:marker>
            <c:symbol val="none"/>
          </c:marker>
          <c:xVal>
            <c:numRef>
              <c:f>'Step Data'!$D$4:$D$11</c:f>
              <c:numCache>
                <c:formatCode>0.00</c:formatCode>
                <c:ptCount val="8"/>
                <c:pt idx="0">
                  <c:v>50</c:v>
                </c:pt>
                <c:pt idx="1">
                  <c:v>51</c:v>
                </c:pt>
                <c:pt idx="2">
                  <c:v>51</c:v>
                </c:pt>
                <c:pt idx="3">
                  <c:v>52.25</c:v>
                </c:pt>
                <c:pt idx="4">
                  <c:v>52.25</c:v>
                </c:pt>
                <c:pt idx="5">
                  <c:v>57.4</c:v>
                </c:pt>
                <c:pt idx="6">
                  <c:v>57.4</c:v>
                </c:pt>
                <c:pt idx="7">
                  <c:v>58</c:v>
                </c:pt>
              </c:numCache>
            </c:numRef>
          </c:xVal>
          <c:yVal>
            <c:numRef>
              <c:f>'Step Data'!$F$4:$F$11</c:f>
              <c:numCache>
                <c:formatCode>0.00</c:formatCode>
                <c:ptCount val="8"/>
                <c:pt idx="0">
                  <c:v>7.95</c:v>
                </c:pt>
                <c:pt idx="1">
                  <c:v>7.95</c:v>
                </c:pt>
                <c:pt idx="2">
                  <c:v>7.4</c:v>
                </c:pt>
                <c:pt idx="3">
                  <c:v>7.4</c:v>
                </c:pt>
                <c:pt idx="4">
                  <c:v>7.95</c:v>
                </c:pt>
                <c:pt idx="5">
                  <c:v>7.95</c:v>
                </c:pt>
                <c:pt idx="6">
                  <c:v>7.4</c:v>
                </c:pt>
                <c:pt idx="7">
                  <c:v>7.4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5CF-48F6-8C90-E62C65545BA6}"/>
            </c:ext>
          </c:extLst>
        </c:ser>
        <c:ser>
          <c:idx val="2"/>
          <c:order val="2"/>
          <c:tx>
            <c:v>DQS_OE</c:v>
          </c:tx>
          <c:spPr>
            <a:ln w="28575">
              <a:solidFill>
                <a:srgbClr val="374151"/>
              </a:solidFill>
            </a:ln>
          </c:spPr>
          <c:marker>
            <c:symbol val="none"/>
          </c:marker>
          <c:xVal>
            <c:numRef>
              <c:f>'Step Data'!$G$4:$G$11</c:f>
              <c:numCache>
                <c:formatCode>0.00</c:formatCode>
                <c:ptCount val="8"/>
                <c:pt idx="0">
                  <c:v>50</c:v>
                </c:pt>
                <c:pt idx="1">
                  <c:v>51.35</c:v>
                </c:pt>
                <c:pt idx="2">
                  <c:v>51.35</c:v>
                </c:pt>
                <c:pt idx="3">
                  <c:v>52.85</c:v>
                </c:pt>
                <c:pt idx="4">
                  <c:v>52.85</c:v>
                </c:pt>
                <c:pt idx="5">
                  <c:v>57.2</c:v>
                </c:pt>
                <c:pt idx="6">
                  <c:v>57.2</c:v>
                </c:pt>
                <c:pt idx="7">
                  <c:v>58</c:v>
                </c:pt>
              </c:numCache>
            </c:numRef>
          </c:xVal>
          <c:yVal>
            <c:numRef>
              <c:f>'Step Data'!$I$4:$I$11</c:f>
              <c:numCache>
                <c:formatCode>0.00</c:formatCode>
                <c:ptCount val="8"/>
                <c:pt idx="0">
                  <c:v>6.3</c:v>
                </c:pt>
                <c:pt idx="1">
                  <c:v>6.3</c:v>
                </c:pt>
                <c:pt idx="2">
                  <c:v>6.85</c:v>
                </c:pt>
                <c:pt idx="3">
                  <c:v>6.85</c:v>
                </c:pt>
                <c:pt idx="4">
                  <c:v>6.3</c:v>
                </c:pt>
                <c:pt idx="5">
                  <c:v>6.3</c:v>
                </c:pt>
                <c:pt idx="6">
                  <c:v>6.85</c:v>
                </c:pt>
                <c:pt idx="7">
                  <c:v>6.85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5CF-48F6-8C90-E62C65545BA6}"/>
            </c:ext>
          </c:extLst>
        </c:ser>
        <c:ser>
          <c:idx val="3"/>
          <c:order val="3"/>
          <c:tx>
            <c:v>DQS_OEp</c:v>
          </c:tx>
          <c:spPr>
            <a:ln w="28575">
              <a:solidFill>
                <a:srgbClr val="4B5563"/>
              </a:solidFill>
            </a:ln>
          </c:spPr>
          <c:marker>
            <c:symbol val="none"/>
          </c:marker>
          <c:xVal>
            <c:numRef>
              <c:f>'Step Data'!$J$4:$J$11</c:f>
              <c:numCache>
                <c:formatCode>0.00</c:formatCode>
                <c:ptCount val="8"/>
                <c:pt idx="0">
                  <c:v>50</c:v>
                </c:pt>
                <c:pt idx="1">
                  <c:v>52</c:v>
                </c:pt>
                <c:pt idx="2">
                  <c:v>52</c:v>
                </c:pt>
                <c:pt idx="3">
                  <c:v>57.05</c:v>
                </c:pt>
                <c:pt idx="4">
                  <c:v>57.05</c:v>
                </c:pt>
                <c:pt idx="5">
                  <c:v>57.55</c:v>
                </c:pt>
                <c:pt idx="6">
                  <c:v>57.55</c:v>
                </c:pt>
                <c:pt idx="7">
                  <c:v>58</c:v>
                </c:pt>
              </c:numCache>
            </c:numRef>
          </c:xVal>
          <c:yVal>
            <c:numRef>
              <c:f>'Step Data'!$L$4:$L$11</c:f>
              <c:numCache>
                <c:formatCode>0.00</c:formatCode>
                <c:ptCount val="8"/>
                <c:pt idx="0">
                  <c:v>5.2</c:v>
                </c:pt>
                <c:pt idx="1">
                  <c:v>5.2</c:v>
                </c:pt>
                <c:pt idx="2">
                  <c:v>5.75</c:v>
                </c:pt>
                <c:pt idx="3">
                  <c:v>5.75</c:v>
                </c:pt>
                <c:pt idx="4">
                  <c:v>5.2</c:v>
                </c:pt>
                <c:pt idx="5">
                  <c:v>5.2</c:v>
                </c:pt>
                <c:pt idx="6">
                  <c:v>5.75</c:v>
                </c:pt>
                <c:pt idx="7">
                  <c:v>5.75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5CF-48F6-8C90-E62C65545BA6}"/>
            </c:ext>
          </c:extLst>
        </c:ser>
        <c:ser>
          <c:idx val="4"/>
          <c:order val="4"/>
          <c:tx>
            <c:v>DQS_OEZ70</c:v>
          </c:tx>
          <c:spPr>
            <a:ln w="28575">
              <a:solidFill>
                <a:srgbClr val="0F766E"/>
              </a:solidFill>
            </a:ln>
          </c:spPr>
          <c:marker>
            <c:symbol val="none"/>
          </c:marker>
          <c:xVal>
            <c:numRef>
              <c:f>'Step Data'!$M$4:$M$9</c:f>
              <c:numCache>
                <c:formatCode>0.00</c:formatCode>
                <c:ptCount val="6"/>
                <c:pt idx="0">
                  <c:v>50</c:v>
                </c:pt>
                <c:pt idx="1">
                  <c:v>51.9</c:v>
                </c:pt>
                <c:pt idx="2">
                  <c:v>51.9</c:v>
                </c:pt>
                <c:pt idx="3">
                  <c:v>57.05</c:v>
                </c:pt>
                <c:pt idx="4">
                  <c:v>57.05</c:v>
                </c:pt>
                <c:pt idx="5">
                  <c:v>58</c:v>
                </c:pt>
              </c:numCache>
            </c:numRef>
          </c:xVal>
          <c:yVal>
            <c:numRef>
              <c:f>'Step Data'!$O$4:$O$9</c:f>
              <c:numCache>
                <c:formatCode>0.00</c:formatCode>
                <c:ptCount val="6"/>
                <c:pt idx="0">
                  <c:v>4.0999999999999996</c:v>
                </c:pt>
                <c:pt idx="1">
                  <c:v>4.0999999999999996</c:v>
                </c:pt>
                <c:pt idx="2">
                  <c:v>4.6499999999999995</c:v>
                </c:pt>
                <c:pt idx="3">
                  <c:v>4.6499999999999995</c:v>
                </c:pt>
                <c:pt idx="4">
                  <c:v>4.0999999999999996</c:v>
                </c:pt>
                <c:pt idx="5">
                  <c:v>4.0999999999999996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5CF-48F6-8C90-E62C65545BA6}"/>
            </c:ext>
          </c:extLst>
        </c:ser>
        <c:ser>
          <c:idx val="5"/>
          <c:order val="5"/>
          <c:tx>
            <c:v>DQS_OE180</c:v>
          </c:tx>
          <c:spPr>
            <a:ln w="28575">
              <a:solidFill>
                <a:srgbClr val="111827"/>
              </a:solidFill>
            </a:ln>
          </c:spPr>
          <c:marker>
            <c:symbol val="none"/>
          </c:marker>
          <c:xVal>
            <c:numRef>
              <c:f>'Step Data'!$P$4:$P$9</c:f>
              <c:numCache>
                <c:formatCode>0.00</c:formatCode>
                <c:ptCount val="6"/>
                <c:pt idx="0">
                  <c:v>50</c:v>
                </c:pt>
                <c:pt idx="1">
                  <c:v>52.45</c:v>
                </c:pt>
                <c:pt idx="2">
                  <c:v>52.45</c:v>
                </c:pt>
                <c:pt idx="3">
                  <c:v>57.05</c:v>
                </c:pt>
                <c:pt idx="4">
                  <c:v>57.05</c:v>
                </c:pt>
                <c:pt idx="5">
                  <c:v>58</c:v>
                </c:pt>
              </c:numCache>
            </c:numRef>
          </c:xVal>
          <c:yVal>
            <c:numRef>
              <c:f>'Step Data'!$R$4:$R$9</c:f>
              <c:numCache>
                <c:formatCode>0.00</c:formatCode>
                <c:ptCount val="6"/>
                <c:pt idx="0">
                  <c:v>3</c:v>
                </c:pt>
                <c:pt idx="1">
                  <c:v>3</c:v>
                </c:pt>
                <c:pt idx="2">
                  <c:v>3.55</c:v>
                </c:pt>
                <c:pt idx="3">
                  <c:v>3.55</c:v>
                </c:pt>
                <c:pt idx="4">
                  <c:v>3</c:v>
                </c:pt>
                <c:pt idx="5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5CF-48F6-8C90-E62C65545BA6}"/>
            </c:ext>
          </c:extLst>
        </c:ser>
        <c:ser>
          <c:idx val="6"/>
          <c:order val="6"/>
          <c:tx>
            <c:v>DQS_T</c:v>
          </c:tx>
          <c:spPr>
            <a:ln w="28575">
              <a:solidFill>
                <a:srgbClr val="1D4ED8"/>
              </a:solidFill>
            </a:ln>
          </c:spPr>
          <c:marker>
            <c:symbol val="none"/>
          </c:marker>
          <c:xVal>
            <c:numRef>
              <c:f>'Step Data'!$S$4:$S$11</c:f>
              <c:numCache>
                <c:formatCode>0.00</c:formatCode>
                <c:ptCount val="8"/>
                <c:pt idx="0">
                  <c:v>50</c:v>
                </c:pt>
                <c:pt idx="1">
                  <c:v>52.15</c:v>
                </c:pt>
                <c:pt idx="2">
                  <c:v>52.15</c:v>
                </c:pt>
                <c:pt idx="3">
                  <c:v>56.95</c:v>
                </c:pt>
                <c:pt idx="4">
                  <c:v>56.95</c:v>
                </c:pt>
                <c:pt idx="5">
                  <c:v>57.25</c:v>
                </c:pt>
                <c:pt idx="6">
                  <c:v>57.25</c:v>
                </c:pt>
                <c:pt idx="7">
                  <c:v>58</c:v>
                </c:pt>
              </c:numCache>
            </c:numRef>
          </c:xVal>
          <c:yVal>
            <c:numRef>
              <c:f>'Step Data'!$U$4:$U$11</c:f>
              <c:numCache>
                <c:formatCode>0.00</c:formatCode>
                <c:ptCount val="8"/>
                <c:pt idx="0">
                  <c:v>1.9</c:v>
                </c:pt>
                <c:pt idx="1">
                  <c:v>1.9</c:v>
                </c:pt>
                <c:pt idx="2">
                  <c:v>2.4500000000000002</c:v>
                </c:pt>
                <c:pt idx="3">
                  <c:v>2.4500000000000002</c:v>
                </c:pt>
                <c:pt idx="4">
                  <c:v>1.9</c:v>
                </c:pt>
                <c:pt idx="5">
                  <c:v>1.9</c:v>
                </c:pt>
                <c:pt idx="6">
                  <c:v>2.4500000000000002</c:v>
                </c:pt>
                <c:pt idx="7">
                  <c:v>2.4500000000000002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5CF-48F6-8C90-E62C65545BA6}"/>
            </c:ext>
          </c:extLst>
        </c:ser>
        <c:ser>
          <c:idx val="7"/>
          <c:order val="7"/>
          <c:tx>
            <c:v>DQS</c:v>
          </c:tx>
          <c:spPr>
            <a:ln w="28575">
              <a:solidFill>
                <a:srgbClr val="DC2626"/>
              </a:solidFill>
            </a:ln>
          </c:spPr>
          <c:marker>
            <c:symbol val="none"/>
          </c:marker>
          <c:xVal>
            <c:numRef>
              <c:f>'Step Data'!$V$4:$V$73</c:f>
              <c:numCache>
                <c:formatCode>0.00</c:formatCode>
                <c:ptCount val="70"/>
                <c:pt idx="0">
                  <c:v>50</c:v>
                </c:pt>
                <c:pt idx="1">
                  <c:v>52.1</c:v>
                </c:pt>
                <c:pt idx="2">
                  <c:v>52.1</c:v>
                </c:pt>
                <c:pt idx="3">
                  <c:v>52.25</c:v>
                </c:pt>
                <c:pt idx="4">
                  <c:v>52.25</c:v>
                </c:pt>
                <c:pt idx="5">
                  <c:v>52.4</c:v>
                </c:pt>
                <c:pt idx="6">
                  <c:v>52.4</c:v>
                </c:pt>
                <c:pt idx="7">
                  <c:v>52.55</c:v>
                </c:pt>
                <c:pt idx="8">
                  <c:v>52.55</c:v>
                </c:pt>
                <c:pt idx="9">
                  <c:v>52.7</c:v>
                </c:pt>
                <c:pt idx="10">
                  <c:v>52.7</c:v>
                </c:pt>
                <c:pt idx="11">
                  <c:v>52.85</c:v>
                </c:pt>
                <c:pt idx="12">
                  <c:v>52.85</c:v>
                </c:pt>
                <c:pt idx="13">
                  <c:v>53</c:v>
                </c:pt>
                <c:pt idx="14">
                  <c:v>53</c:v>
                </c:pt>
                <c:pt idx="15">
                  <c:v>53.15</c:v>
                </c:pt>
                <c:pt idx="16">
                  <c:v>53.15</c:v>
                </c:pt>
                <c:pt idx="17">
                  <c:v>53.3</c:v>
                </c:pt>
                <c:pt idx="18">
                  <c:v>53.3</c:v>
                </c:pt>
                <c:pt idx="19">
                  <c:v>53.45</c:v>
                </c:pt>
                <c:pt idx="20">
                  <c:v>53.45</c:v>
                </c:pt>
                <c:pt idx="21">
                  <c:v>53.6</c:v>
                </c:pt>
                <c:pt idx="22">
                  <c:v>53.6</c:v>
                </c:pt>
                <c:pt idx="23">
                  <c:v>53.75</c:v>
                </c:pt>
                <c:pt idx="24">
                  <c:v>53.75</c:v>
                </c:pt>
                <c:pt idx="25">
                  <c:v>53.9</c:v>
                </c:pt>
                <c:pt idx="26">
                  <c:v>53.9</c:v>
                </c:pt>
                <c:pt idx="27">
                  <c:v>54.05</c:v>
                </c:pt>
                <c:pt idx="28">
                  <c:v>54.05</c:v>
                </c:pt>
                <c:pt idx="29">
                  <c:v>54.2</c:v>
                </c:pt>
                <c:pt idx="30">
                  <c:v>54.2</c:v>
                </c:pt>
                <c:pt idx="31">
                  <c:v>54.35</c:v>
                </c:pt>
                <c:pt idx="32">
                  <c:v>54.35</c:v>
                </c:pt>
                <c:pt idx="33">
                  <c:v>54.5</c:v>
                </c:pt>
                <c:pt idx="34">
                  <c:v>54.5</c:v>
                </c:pt>
                <c:pt idx="35">
                  <c:v>54.65</c:v>
                </c:pt>
                <c:pt idx="36">
                  <c:v>54.65</c:v>
                </c:pt>
                <c:pt idx="37">
                  <c:v>54.8</c:v>
                </c:pt>
                <c:pt idx="38">
                  <c:v>54.8</c:v>
                </c:pt>
                <c:pt idx="39">
                  <c:v>54.95</c:v>
                </c:pt>
                <c:pt idx="40">
                  <c:v>54.95</c:v>
                </c:pt>
                <c:pt idx="41">
                  <c:v>55.1</c:v>
                </c:pt>
                <c:pt idx="42">
                  <c:v>55.1</c:v>
                </c:pt>
                <c:pt idx="43">
                  <c:v>55.25</c:v>
                </c:pt>
                <c:pt idx="44">
                  <c:v>55.25</c:v>
                </c:pt>
                <c:pt idx="45">
                  <c:v>55.4</c:v>
                </c:pt>
                <c:pt idx="46">
                  <c:v>55.4</c:v>
                </c:pt>
                <c:pt idx="47">
                  <c:v>55.55</c:v>
                </c:pt>
                <c:pt idx="48">
                  <c:v>55.55</c:v>
                </c:pt>
                <c:pt idx="49">
                  <c:v>55.7</c:v>
                </c:pt>
                <c:pt idx="50">
                  <c:v>55.7</c:v>
                </c:pt>
                <c:pt idx="51">
                  <c:v>55.85</c:v>
                </c:pt>
                <c:pt idx="52">
                  <c:v>55.85</c:v>
                </c:pt>
                <c:pt idx="53">
                  <c:v>56</c:v>
                </c:pt>
                <c:pt idx="54">
                  <c:v>56</c:v>
                </c:pt>
                <c:pt idx="55">
                  <c:v>56.15</c:v>
                </c:pt>
                <c:pt idx="56">
                  <c:v>56.15</c:v>
                </c:pt>
                <c:pt idx="57">
                  <c:v>56.3</c:v>
                </c:pt>
                <c:pt idx="58">
                  <c:v>56.3</c:v>
                </c:pt>
                <c:pt idx="59">
                  <c:v>56.45</c:v>
                </c:pt>
                <c:pt idx="60">
                  <c:v>56.45</c:v>
                </c:pt>
                <c:pt idx="61">
                  <c:v>56.6</c:v>
                </c:pt>
                <c:pt idx="62">
                  <c:v>56.6</c:v>
                </c:pt>
                <c:pt idx="63">
                  <c:v>56.75</c:v>
                </c:pt>
                <c:pt idx="64">
                  <c:v>56.75</c:v>
                </c:pt>
                <c:pt idx="65">
                  <c:v>57</c:v>
                </c:pt>
                <c:pt idx="66">
                  <c:v>57</c:v>
                </c:pt>
                <c:pt idx="67">
                  <c:v>57.2</c:v>
                </c:pt>
                <c:pt idx="68">
                  <c:v>57.2</c:v>
                </c:pt>
                <c:pt idx="69">
                  <c:v>58</c:v>
                </c:pt>
              </c:numCache>
            </c:numRef>
          </c:xVal>
          <c:yVal>
            <c:numRef>
              <c:f>'Step Data'!$X$4:$X$73</c:f>
              <c:numCache>
                <c:formatCode>0.00</c:formatCode>
                <c:ptCount val="70"/>
                <c:pt idx="0">
                  <c:v>0.8</c:v>
                </c:pt>
                <c:pt idx="1">
                  <c:v>0.8</c:v>
                </c:pt>
                <c:pt idx="2">
                  <c:v>1.35</c:v>
                </c:pt>
                <c:pt idx="3">
                  <c:v>1.35</c:v>
                </c:pt>
                <c:pt idx="4">
                  <c:v>0.8</c:v>
                </c:pt>
                <c:pt idx="5">
                  <c:v>0.8</c:v>
                </c:pt>
                <c:pt idx="6">
                  <c:v>1.35</c:v>
                </c:pt>
                <c:pt idx="7">
                  <c:v>1.35</c:v>
                </c:pt>
                <c:pt idx="8">
                  <c:v>0.8</c:v>
                </c:pt>
                <c:pt idx="9">
                  <c:v>0.8</c:v>
                </c:pt>
                <c:pt idx="10">
                  <c:v>1.35</c:v>
                </c:pt>
                <c:pt idx="11">
                  <c:v>1.35</c:v>
                </c:pt>
                <c:pt idx="12">
                  <c:v>0.8</c:v>
                </c:pt>
                <c:pt idx="13">
                  <c:v>0.8</c:v>
                </c:pt>
                <c:pt idx="14">
                  <c:v>1.35</c:v>
                </c:pt>
                <c:pt idx="15">
                  <c:v>1.35</c:v>
                </c:pt>
                <c:pt idx="16">
                  <c:v>0.8</c:v>
                </c:pt>
                <c:pt idx="17">
                  <c:v>0.8</c:v>
                </c:pt>
                <c:pt idx="18">
                  <c:v>1.35</c:v>
                </c:pt>
                <c:pt idx="19">
                  <c:v>1.35</c:v>
                </c:pt>
                <c:pt idx="20">
                  <c:v>0.8</c:v>
                </c:pt>
                <c:pt idx="21">
                  <c:v>0.8</c:v>
                </c:pt>
                <c:pt idx="22">
                  <c:v>1.35</c:v>
                </c:pt>
                <c:pt idx="23">
                  <c:v>1.35</c:v>
                </c:pt>
                <c:pt idx="24">
                  <c:v>0.8</c:v>
                </c:pt>
                <c:pt idx="25">
                  <c:v>0.8</c:v>
                </c:pt>
                <c:pt idx="26">
                  <c:v>1.35</c:v>
                </c:pt>
                <c:pt idx="27">
                  <c:v>1.35</c:v>
                </c:pt>
                <c:pt idx="28">
                  <c:v>0.8</c:v>
                </c:pt>
                <c:pt idx="29">
                  <c:v>0.8</c:v>
                </c:pt>
                <c:pt idx="30">
                  <c:v>1.35</c:v>
                </c:pt>
                <c:pt idx="31">
                  <c:v>1.35</c:v>
                </c:pt>
                <c:pt idx="32">
                  <c:v>0.8</c:v>
                </c:pt>
                <c:pt idx="33">
                  <c:v>0.8</c:v>
                </c:pt>
                <c:pt idx="34">
                  <c:v>1.35</c:v>
                </c:pt>
                <c:pt idx="35">
                  <c:v>1.35</c:v>
                </c:pt>
                <c:pt idx="36">
                  <c:v>0.8</c:v>
                </c:pt>
                <c:pt idx="37">
                  <c:v>0.8</c:v>
                </c:pt>
                <c:pt idx="38">
                  <c:v>1.35</c:v>
                </c:pt>
                <c:pt idx="39">
                  <c:v>1.35</c:v>
                </c:pt>
                <c:pt idx="40">
                  <c:v>0.8</c:v>
                </c:pt>
                <c:pt idx="41">
                  <c:v>0.8</c:v>
                </c:pt>
                <c:pt idx="42">
                  <c:v>1.35</c:v>
                </c:pt>
                <c:pt idx="43">
                  <c:v>1.35</c:v>
                </c:pt>
                <c:pt idx="44">
                  <c:v>0.8</c:v>
                </c:pt>
                <c:pt idx="45">
                  <c:v>0.8</c:v>
                </c:pt>
                <c:pt idx="46">
                  <c:v>1.35</c:v>
                </c:pt>
                <c:pt idx="47">
                  <c:v>1.35</c:v>
                </c:pt>
                <c:pt idx="48">
                  <c:v>0.8</c:v>
                </c:pt>
                <c:pt idx="49">
                  <c:v>0.8</c:v>
                </c:pt>
                <c:pt idx="50">
                  <c:v>1.35</c:v>
                </c:pt>
                <c:pt idx="51">
                  <c:v>1.35</c:v>
                </c:pt>
                <c:pt idx="52">
                  <c:v>0.8</c:v>
                </c:pt>
                <c:pt idx="53">
                  <c:v>0.8</c:v>
                </c:pt>
                <c:pt idx="54">
                  <c:v>1.35</c:v>
                </c:pt>
                <c:pt idx="55">
                  <c:v>1.35</c:v>
                </c:pt>
                <c:pt idx="56">
                  <c:v>0.8</c:v>
                </c:pt>
                <c:pt idx="57">
                  <c:v>0.8</c:v>
                </c:pt>
                <c:pt idx="58">
                  <c:v>1.35</c:v>
                </c:pt>
                <c:pt idx="59">
                  <c:v>1.35</c:v>
                </c:pt>
                <c:pt idx="60">
                  <c:v>0.8</c:v>
                </c:pt>
                <c:pt idx="61">
                  <c:v>0.8</c:v>
                </c:pt>
                <c:pt idx="62">
                  <c:v>1.35</c:v>
                </c:pt>
                <c:pt idx="63">
                  <c:v>1.35</c:v>
                </c:pt>
                <c:pt idx="64">
                  <c:v>0.8</c:v>
                </c:pt>
                <c:pt idx="65">
                  <c:v>0.8</c:v>
                </c:pt>
                <c:pt idx="66">
                  <c:v>1.35</c:v>
                </c:pt>
                <c:pt idx="67">
                  <c:v>1.35</c:v>
                </c:pt>
                <c:pt idx="68">
                  <c:v>0.8</c:v>
                </c:pt>
                <c:pt idx="69">
                  <c:v>0.8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5CF-48F6-8C90-E62C65545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10001"/>
        <c:axId val="50010002"/>
      </c:scatterChart>
      <c:valAx>
        <c:axId val="50010001"/>
        <c:scaling>
          <c:orientation val="minMax"/>
          <c:max val="58.2"/>
          <c:min val="49.8"/>
        </c:scaling>
        <c:delete val="0"/>
        <c:axPos val="b"/>
        <c:majorGridlines>
          <c:spPr>
            <a:ln>
              <a:solidFill>
                <a:srgbClr val="BFDBFE"/>
              </a:solidFill>
              <a:prstDash val="dash"/>
            </a:ln>
          </c:spPr>
        </c:majorGridlines>
        <c:minorGridlines>
          <c:spPr>
            <a:ln>
              <a:solidFill>
                <a:srgbClr val="E5E7EB"/>
              </a:solidFill>
              <a:prstDash val="dot"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50010002"/>
        <c:crosses val="autoZero"/>
        <c:crossBetween val="midCat"/>
        <c:majorUnit val="1"/>
        <c:minorUnit val="0.5"/>
      </c:valAx>
      <c:valAx>
        <c:axId val="50010002"/>
        <c:scaling>
          <c:orientation val="minMax"/>
          <c:max val="10"/>
          <c:min val="0"/>
        </c:scaling>
        <c:delete val="0"/>
        <c:axPos val="l"/>
        <c:numFmt formatCode="\ " sourceLinked="0"/>
        <c:majorTickMark val="out"/>
        <c:minorTickMark val="none"/>
        <c:tickLblPos val="nextTo"/>
        <c:spPr>
          <a:ln>
            <a:solidFill>
              <a:srgbClr val="FFFFFF"/>
            </a:solidFill>
          </a:ln>
        </c:spPr>
        <c:crossAx val="50010001"/>
        <c:crosses val="autoZero"/>
        <c:crossBetween val="midCat"/>
        <c:majorUnit val="1"/>
      </c:valAx>
      <c:spPr>
        <a:solidFill>
          <a:srgbClr val="FFFFFF"/>
        </a:solidFill>
        <a:ln>
          <a:solidFill>
            <a:srgbClr val="FFFFFF"/>
          </a:solidFill>
        </a:ln>
      </c:spPr>
    </c:plotArea>
    <c:legend>
      <c:legendPos val="r"/>
      <c:overlay val="0"/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>
      <a:solidFill>
        <a:srgbClr val="D1D5DB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6</xdr:row>
      <xdr:rowOff>28574</xdr:rowOff>
    </xdr:from>
    <xdr:to>
      <xdr:col>17</xdr:col>
      <xdr:colOff>466725</xdr:colOff>
      <xdr:row>43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5"/>
  <sheetViews>
    <sheetView showGridLines="0" tabSelected="1" workbookViewId="0">
      <selection sqref="A1:K1"/>
    </sheetView>
  </sheetViews>
  <sheetFormatPr defaultRowHeight="13.5" x14ac:dyDescent="0.15"/>
  <cols>
    <col min="1" max="1" width="14.75" customWidth="1"/>
    <col min="2" max="4" width="10.75" customWidth="1"/>
    <col min="5" max="5" width="13.75" customWidth="1"/>
    <col min="6" max="6" width="28.75" customWidth="1"/>
    <col min="7" max="11" width="11.75" customWidth="1"/>
  </cols>
  <sheetData>
    <row r="1" spans="1:11" ht="27.95" customHeight="1" x14ac:dyDescent="0.1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x14ac:dyDescent="0.15">
      <c r="H2" s="1" t="s">
        <v>31</v>
      </c>
      <c r="I2" s="1" t="s">
        <v>32</v>
      </c>
      <c r="J2" s="1" t="s">
        <v>33</v>
      </c>
      <c r="K2" s="1" t="s">
        <v>34</v>
      </c>
    </row>
    <row r="3" spans="1:11" x14ac:dyDescent="0.1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spans="1:11" x14ac:dyDescent="0.15">
      <c r="A4" s="1" t="s">
        <v>7</v>
      </c>
      <c r="B4" s="3">
        <v>8.5</v>
      </c>
      <c r="C4" s="3">
        <f t="shared" ref="C4:C11" si="0">B4</f>
        <v>8.5</v>
      </c>
      <c r="D4" s="3">
        <f>B4+0.65</f>
        <v>9.15</v>
      </c>
      <c r="E4" s="4" t="s">
        <v>8</v>
      </c>
      <c r="F4" s="1" t="s">
        <v>9</v>
      </c>
    </row>
    <row r="5" spans="1:11" x14ac:dyDescent="0.15">
      <c r="A5" s="1" t="s">
        <v>10</v>
      </c>
      <c r="B5" s="3">
        <v>7.4</v>
      </c>
      <c r="C5" s="3">
        <f t="shared" si="0"/>
        <v>7.4</v>
      </c>
      <c r="D5" s="3">
        <f t="shared" ref="D5:D11" si="1">B5+0.55</f>
        <v>7.95</v>
      </c>
      <c r="E5" s="5" t="s">
        <v>11</v>
      </c>
      <c r="F5" s="1" t="s">
        <v>12</v>
      </c>
    </row>
    <row r="6" spans="1:11" x14ac:dyDescent="0.15">
      <c r="A6" s="1" t="s">
        <v>13</v>
      </c>
      <c r="B6" s="3">
        <v>6.3</v>
      </c>
      <c r="C6" s="3">
        <f t="shared" si="0"/>
        <v>6.3</v>
      </c>
      <c r="D6" s="3">
        <f t="shared" si="1"/>
        <v>6.85</v>
      </c>
      <c r="E6" s="6" t="s">
        <v>14</v>
      </c>
      <c r="F6" s="1" t="s">
        <v>15</v>
      </c>
    </row>
    <row r="7" spans="1:11" x14ac:dyDescent="0.15">
      <c r="A7" s="1" t="s">
        <v>16</v>
      </c>
      <c r="B7" s="3">
        <v>5.2</v>
      </c>
      <c r="C7" s="3">
        <f t="shared" si="0"/>
        <v>5.2</v>
      </c>
      <c r="D7" s="3">
        <f t="shared" si="1"/>
        <v>5.75</v>
      </c>
      <c r="E7" s="7" t="s">
        <v>17</v>
      </c>
      <c r="F7" s="1" t="s">
        <v>18</v>
      </c>
    </row>
    <row r="8" spans="1:11" x14ac:dyDescent="0.15">
      <c r="A8" s="1" t="s">
        <v>19</v>
      </c>
      <c r="B8" s="3">
        <v>4.0999999999999996</v>
      </c>
      <c r="C8" s="3">
        <f t="shared" si="0"/>
        <v>4.0999999999999996</v>
      </c>
      <c r="D8" s="3">
        <f t="shared" si="1"/>
        <v>4.6499999999999995</v>
      </c>
      <c r="E8" s="8" t="s">
        <v>20</v>
      </c>
      <c r="F8" s="1" t="s">
        <v>21</v>
      </c>
    </row>
    <row r="9" spans="1:11" x14ac:dyDescent="0.15">
      <c r="A9" s="1" t="s">
        <v>22</v>
      </c>
      <c r="B9" s="3">
        <v>3</v>
      </c>
      <c r="C9" s="3">
        <f t="shared" si="0"/>
        <v>3</v>
      </c>
      <c r="D9" s="3">
        <f t="shared" si="1"/>
        <v>3.55</v>
      </c>
      <c r="E9" s="9" t="s">
        <v>23</v>
      </c>
      <c r="F9" s="1" t="s">
        <v>24</v>
      </c>
    </row>
    <row r="10" spans="1:11" x14ac:dyDescent="0.15">
      <c r="A10" s="1" t="s">
        <v>25</v>
      </c>
      <c r="B10" s="3">
        <v>1.9</v>
      </c>
      <c r="C10" s="3">
        <f t="shared" si="0"/>
        <v>1.9</v>
      </c>
      <c r="D10" s="3">
        <f t="shared" si="1"/>
        <v>2.4500000000000002</v>
      </c>
      <c r="E10" s="10" t="s">
        <v>26</v>
      </c>
      <c r="F10" s="1" t="s">
        <v>27</v>
      </c>
    </row>
    <row r="11" spans="1:11" x14ac:dyDescent="0.15">
      <c r="A11" s="1" t="s">
        <v>28</v>
      </c>
      <c r="B11" s="3">
        <v>0.8</v>
      </c>
      <c r="C11" s="3">
        <f t="shared" si="0"/>
        <v>0.8</v>
      </c>
      <c r="D11" s="3">
        <f t="shared" si="1"/>
        <v>1.35</v>
      </c>
      <c r="E11" s="11" t="s">
        <v>29</v>
      </c>
      <c r="F11" s="1" t="s">
        <v>30</v>
      </c>
    </row>
    <row r="14" spans="1:11" x14ac:dyDescent="0.15">
      <c r="A14" s="17" t="s">
        <v>35</v>
      </c>
      <c r="B14" s="17"/>
      <c r="C14" s="17"/>
      <c r="D14" s="17"/>
      <c r="E14" s="17"/>
      <c r="F14" s="17"/>
    </row>
    <row r="15" spans="1:11" x14ac:dyDescent="0.15">
      <c r="A15" s="1" t="s">
        <v>36</v>
      </c>
      <c r="B15" s="18" t="s">
        <v>37</v>
      </c>
      <c r="C15" s="18"/>
      <c r="D15" s="18"/>
      <c r="E15" s="18"/>
      <c r="F15" s="18"/>
    </row>
    <row r="16" spans="1:11" x14ac:dyDescent="0.15">
      <c r="A16" s="1" t="s">
        <v>38</v>
      </c>
      <c r="B16" s="18" t="s">
        <v>39</v>
      </c>
      <c r="C16" s="18"/>
      <c r="D16" s="18"/>
      <c r="E16" s="18"/>
      <c r="F16" s="18"/>
    </row>
    <row r="17" spans="1:7" x14ac:dyDescent="0.15">
      <c r="A17" s="1" t="s">
        <v>40</v>
      </c>
      <c r="B17" s="18" t="s">
        <v>41</v>
      </c>
      <c r="C17" s="18"/>
      <c r="D17" s="18"/>
      <c r="E17" s="18"/>
      <c r="F17" s="18"/>
    </row>
    <row r="18" spans="1:7" x14ac:dyDescent="0.15">
      <c r="A18" s="1" t="s">
        <v>42</v>
      </c>
      <c r="B18" s="18" t="s">
        <v>43</v>
      </c>
      <c r="C18" s="18"/>
      <c r="D18" s="18"/>
      <c r="E18" s="18"/>
      <c r="F18" s="18"/>
    </row>
    <row r="19" spans="1:7" x14ac:dyDescent="0.15">
      <c r="A19" s="1" t="s">
        <v>44</v>
      </c>
      <c r="B19" s="18" t="s">
        <v>45</v>
      </c>
      <c r="C19" s="18"/>
      <c r="D19" s="18"/>
      <c r="E19" s="18"/>
      <c r="F19" s="18"/>
    </row>
    <row r="22" spans="1:7" x14ac:dyDescent="0.15">
      <c r="A22" s="19" t="s">
        <v>46</v>
      </c>
      <c r="B22" s="19"/>
      <c r="C22" s="19"/>
      <c r="D22" s="19"/>
      <c r="E22" s="19"/>
      <c r="F22" s="19"/>
    </row>
    <row r="23" spans="1:7" x14ac:dyDescent="0.15">
      <c r="A23" s="19"/>
      <c r="B23" s="19"/>
      <c r="C23" s="19"/>
      <c r="D23" s="19"/>
      <c r="E23" s="19"/>
      <c r="F23" s="19"/>
    </row>
    <row r="24" spans="1:7" x14ac:dyDescent="0.15">
      <c r="A24" s="19"/>
      <c r="B24" s="19"/>
      <c r="C24" s="19"/>
      <c r="D24" s="19"/>
      <c r="E24" s="19"/>
      <c r="F24" s="19"/>
      <c r="G24" s="13" t="s">
        <v>74</v>
      </c>
    </row>
    <row r="25" spans="1:7" x14ac:dyDescent="0.15">
      <c r="A25" s="19"/>
      <c r="B25" s="19"/>
      <c r="C25" s="19"/>
      <c r="D25" s="19"/>
      <c r="E25" s="19"/>
      <c r="F25" s="19"/>
    </row>
  </sheetData>
  <mergeCells count="8">
    <mergeCell ref="B18:F18"/>
    <mergeCell ref="B19:F19"/>
    <mergeCell ref="A22:F25"/>
    <mergeCell ref="A1:K1"/>
    <mergeCell ref="A14:F14"/>
    <mergeCell ref="B15:F15"/>
    <mergeCell ref="B16:F16"/>
    <mergeCell ref="B17:F17"/>
  </mergeCells>
  <phoneticPr fontId="6"/>
  <pageMargins left="0.7" right="0.7" top="0.75" bottom="0.75" header="0.3" footer="0.3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73"/>
  <sheetViews>
    <sheetView showGridLines="0" workbookViewId="0">
      <pane ySplit="3" topLeftCell="A4" activePane="bottomLeft" state="frozen"/>
      <selection pane="bottomLeft" sqref="A1:C1"/>
    </sheetView>
  </sheetViews>
  <sheetFormatPr defaultRowHeight="13.5" x14ac:dyDescent="0.15"/>
  <cols>
    <col min="1" max="1" width="10.75" customWidth="1"/>
    <col min="2" max="2" width="8.75" customWidth="1"/>
    <col min="3" max="3" width="11.75" customWidth="1"/>
    <col min="4" max="4" width="10.75" customWidth="1"/>
    <col min="5" max="5" width="8.75" customWidth="1"/>
    <col min="6" max="6" width="11.75" customWidth="1"/>
    <col min="7" max="7" width="10.75" customWidth="1"/>
    <col min="8" max="8" width="8.75" customWidth="1"/>
    <col min="9" max="9" width="11.75" customWidth="1"/>
    <col min="10" max="10" width="10.75" customWidth="1"/>
    <col min="11" max="11" width="8.75" customWidth="1"/>
    <col min="12" max="12" width="11.75" customWidth="1"/>
    <col min="13" max="13" width="10.75" customWidth="1"/>
    <col min="14" max="14" width="8.75" customWidth="1"/>
    <col min="15" max="15" width="11.75" customWidth="1"/>
    <col min="16" max="16" width="10.75" customWidth="1"/>
    <col min="17" max="17" width="8.75" customWidth="1"/>
    <col min="18" max="18" width="11.75" customWidth="1"/>
    <col min="19" max="19" width="10.75" customWidth="1"/>
    <col min="20" max="20" width="8.75" customWidth="1"/>
    <col min="21" max="21" width="11.75" customWidth="1"/>
    <col min="22" max="22" width="10.75" customWidth="1"/>
    <col min="23" max="23" width="8.75" customWidth="1"/>
    <col min="24" max="24" width="11.75" customWidth="1"/>
  </cols>
  <sheetData>
    <row r="1" spans="1:24" x14ac:dyDescent="0.15">
      <c r="A1" s="20" t="s">
        <v>7</v>
      </c>
      <c r="B1" s="20"/>
      <c r="C1" s="20"/>
      <c r="D1" s="21" t="s">
        <v>10</v>
      </c>
      <c r="E1" s="21"/>
      <c r="F1" s="21"/>
      <c r="G1" s="22" t="s">
        <v>13</v>
      </c>
      <c r="H1" s="22"/>
      <c r="I1" s="22"/>
      <c r="J1" s="23" t="s">
        <v>16</v>
      </c>
      <c r="K1" s="23"/>
      <c r="L1" s="23"/>
      <c r="M1" s="17" t="s">
        <v>19</v>
      </c>
      <c r="N1" s="17"/>
      <c r="O1" s="17"/>
      <c r="P1" s="24" t="s">
        <v>22</v>
      </c>
      <c r="Q1" s="24"/>
      <c r="R1" s="24"/>
      <c r="S1" s="25" t="s">
        <v>25</v>
      </c>
      <c r="T1" s="25"/>
      <c r="U1" s="25"/>
      <c r="V1" s="26" t="s">
        <v>28</v>
      </c>
      <c r="W1" s="26"/>
      <c r="X1" s="26"/>
    </row>
    <row r="2" spans="1:24" x14ac:dyDescent="0.15">
      <c r="A2" s="14" t="s">
        <v>47</v>
      </c>
      <c r="B2" s="14" t="s">
        <v>48</v>
      </c>
      <c r="C2" s="14" t="s">
        <v>49</v>
      </c>
      <c r="D2" s="14" t="s">
        <v>53</v>
      </c>
      <c r="E2" s="14" t="s">
        <v>54</v>
      </c>
      <c r="F2" s="14" t="s">
        <v>55</v>
      </c>
      <c r="G2" s="14" t="s">
        <v>56</v>
      </c>
      <c r="H2" s="14" t="s">
        <v>57</v>
      </c>
      <c r="I2" s="14" t="s">
        <v>58</v>
      </c>
      <c r="J2" s="14" t="s">
        <v>59</v>
      </c>
      <c r="K2" s="14" t="s">
        <v>60</v>
      </c>
      <c r="L2" s="14" t="s">
        <v>61</v>
      </c>
      <c r="M2" s="14" t="s">
        <v>62</v>
      </c>
      <c r="N2" s="14" t="s">
        <v>63</v>
      </c>
      <c r="O2" s="14" t="s">
        <v>64</v>
      </c>
      <c r="P2" s="14" t="s">
        <v>65</v>
      </c>
      <c r="Q2" s="14" t="s">
        <v>66</v>
      </c>
      <c r="R2" s="14" t="s">
        <v>67</v>
      </c>
      <c r="S2" s="14" t="s">
        <v>68</v>
      </c>
      <c r="T2" s="14" t="s">
        <v>69</v>
      </c>
      <c r="U2" s="14" t="s">
        <v>70</v>
      </c>
      <c r="V2" s="14" t="s">
        <v>71</v>
      </c>
      <c r="W2" s="14" t="s">
        <v>72</v>
      </c>
      <c r="X2" s="14" t="s">
        <v>73</v>
      </c>
    </row>
    <row r="3" spans="1:24" x14ac:dyDescent="0.15">
      <c r="A3" s="13" t="s">
        <v>50</v>
      </c>
      <c r="B3" s="13" t="s">
        <v>51</v>
      </c>
      <c r="C3" s="13" t="s">
        <v>52</v>
      </c>
      <c r="D3" s="13" t="s">
        <v>50</v>
      </c>
      <c r="E3" s="13" t="s">
        <v>51</v>
      </c>
      <c r="F3" s="13" t="s">
        <v>52</v>
      </c>
      <c r="G3" s="13" t="s">
        <v>50</v>
      </c>
      <c r="H3" s="13" t="s">
        <v>51</v>
      </c>
      <c r="I3" s="13" t="s">
        <v>52</v>
      </c>
      <c r="J3" s="13" t="s">
        <v>50</v>
      </c>
      <c r="K3" s="13" t="s">
        <v>51</v>
      </c>
      <c r="L3" s="13" t="s">
        <v>52</v>
      </c>
      <c r="M3" s="13" t="s">
        <v>50</v>
      </c>
      <c r="N3" s="13" t="s">
        <v>51</v>
      </c>
      <c r="O3" s="13" t="s">
        <v>52</v>
      </c>
      <c r="P3" s="13" t="s">
        <v>50</v>
      </c>
      <c r="Q3" s="13" t="s">
        <v>51</v>
      </c>
      <c r="R3" s="13" t="s">
        <v>52</v>
      </c>
      <c r="S3" s="13" t="s">
        <v>50</v>
      </c>
      <c r="T3" s="13" t="s">
        <v>51</v>
      </c>
      <c r="U3" s="13" t="s">
        <v>52</v>
      </c>
      <c r="V3" s="13" t="s">
        <v>50</v>
      </c>
      <c r="W3" s="13" t="s">
        <v>51</v>
      </c>
      <c r="X3" s="13" t="s">
        <v>52</v>
      </c>
    </row>
    <row r="4" spans="1:24" x14ac:dyDescent="0.15">
      <c r="A4" s="3">
        <v>50</v>
      </c>
      <c r="B4" s="15">
        <v>0</v>
      </c>
      <c r="C4" s="3">
        <f>'Timing Diagram'!$B$4+B4*('Timing Diagram'!$D$4-'Timing Diagram'!$B$4)</f>
        <v>8.5</v>
      </c>
      <c r="D4" s="3">
        <v>50</v>
      </c>
      <c r="E4" s="15">
        <v>1</v>
      </c>
      <c r="F4" s="3">
        <f>'Timing Diagram'!$B$5+E4*('Timing Diagram'!$D$5-'Timing Diagram'!$B$5)</f>
        <v>7.95</v>
      </c>
      <c r="G4" s="3">
        <v>50</v>
      </c>
      <c r="H4" s="15">
        <v>0</v>
      </c>
      <c r="I4" s="3">
        <f>'Timing Diagram'!$B$6+H4*('Timing Diagram'!$D$6-'Timing Diagram'!$B$6)</f>
        <v>6.3</v>
      </c>
      <c r="J4" s="3">
        <v>50</v>
      </c>
      <c r="K4" s="15">
        <v>0</v>
      </c>
      <c r="L4" s="3">
        <f>'Timing Diagram'!$B$7+K4*('Timing Diagram'!$D$7-'Timing Diagram'!$B$7)</f>
        <v>5.2</v>
      </c>
      <c r="M4" s="3">
        <v>50</v>
      </c>
      <c r="N4" s="15">
        <v>0</v>
      </c>
      <c r="O4" s="3">
        <f>'Timing Diagram'!$B$8+N4*('Timing Diagram'!$D$8-'Timing Diagram'!$B$8)</f>
        <v>4.0999999999999996</v>
      </c>
      <c r="P4" s="3">
        <v>50</v>
      </c>
      <c r="Q4" s="15">
        <v>0</v>
      </c>
      <c r="R4" s="3">
        <f>'Timing Diagram'!$B$9+Q4*('Timing Diagram'!$D$9-'Timing Diagram'!$B$9)</f>
        <v>3</v>
      </c>
      <c r="S4" s="3">
        <v>50</v>
      </c>
      <c r="T4" s="15">
        <v>0</v>
      </c>
      <c r="U4" s="3">
        <f>'Timing Diagram'!$B$10+T4*('Timing Diagram'!$D$10-'Timing Diagram'!$B$10)</f>
        <v>1.9</v>
      </c>
      <c r="V4" s="3">
        <v>50</v>
      </c>
      <c r="W4" s="15">
        <v>0</v>
      </c>
      <c r="X4" s="3">
        <f>'Timing Diagram'!$B$11+W4*('Timing Diagram'!$D$11-'Timing Diagram'!$B$11)</f>
        <v>0.8</v>
      </c>
    </row>
    <row r="5" spans="1:24" x14ac:dyDescent="0.15">
      <c r="A5" s="3">
        <v>50.25</v>
      </c>
      <c r="B5" s="15">
        <v>0</v>
      </c>
      <c r="C5" s="3">
        <f>'Timing Diagram'!$B$4+B5*('Timing Diagram'!$D$4-'Timing Diagram'!$B$4)</f>
        <v>8.5</v>
      </c>
      <c r="D5" s="3">
        <v>51</v>
      </c>
      <c r="E5" s="15">
        <v>1</v>
      </c>
      <c r="F5" s="3">
        <f>'Timing Diagram'!$B$5+E5*('Timing Diagram'!$D$5-'Timing Diagram'!$B$5)</f>
        <v>7.95</v>
      </c>
      <c r="G5" s="3">
        <v>51.35</v>
      </c>
      <c r="H5" s="15">
        <v>0</v>
      </c>
      <c r="I5" s="3">
        <f>'Timing Diagram'!$B$6+H5*('Timing Diagram'!$D$6-'Timing Diagram'!$B$6)</f>
        <v>6.3</v>
      </c>
      <c r="J5" s="3">
        <v>52</v>
      </c>
      <c r="K5" s="15">
        <v>0</v>
      </c>
      <c r="L5" s="3">
        <f>'Timing Diagram'!$B$7+K5*('Timing Diagram'!$D$7-'Timing Diagram'!$B$7)</f>
        <v>5.2</v>
      </c>
      <c r="M5" s="3">
        <v>51.9</v>
      </c>
      <c r="N5" s="15">
        <v>0</v>
      </c>
      <c r="O5" s="3">
        <f>'Timing Diagram'!$B$8+N5*('Timing Diagram'!$D$8-'Timing Diagram'!$B$8)</f>
        <v>4.0999999999999996</v>
      </c>
      <c r="P5" s="3">
        <v>52.45</v>
      </c>
      <c r="Q5" s="15">
        <v>0</v>
      </c>
      <c r="R5" s="3">
        <f>'Timing Diagram'!$B$9+Q5*('Timing Diagram'!$D$9-'Timing Diagram'!$B$9)</f>
        <v>3</v>
      </c>
      <c r="S5" s="3">
        <v>52.15</v>
      </c>
      <c r="T5" s="15">
        <v>0</v>
      </c>
      <c r="U5" s="3">
        <f>'Timing Diagram'!$B$10+T5*('Timing Diagram'!$D$10-'Timing Diagram'!$B$10)</f>
        <v>1.9</v>
      </c>
      <c r="V5" s="3">
        <v>52.1</v>
      </c>
      <c r="W5" s="15">
        <v>0</v>
      </c>
      <c r="X5" s="3">
        <f>'Timing Diagram'!$B$11+W5*('Timing Diagram'!$D$11-'Timing Diagram'!$B$11)</f>
        <v>0.8</v>
      </c>
    </row>
    <row r="6" spans="1:24" x14ac:dyDescent="0.15">
      <c r="A6" s="3">
        <v>50.25</v>
      </c>
      <c r="B6" s="15">
        <v>1</v>
      </c>
      <c r="C6" s="3">
        <f>'Timing Diagram'!$B$4+B6*('Timing Diagram'!$D$4-'Timing Diagram'!$B$4)</f>
        <v>9.15</v>
      </c>
      <c r="D6" s="3">
        <v>51</v>
      </c>
      <c r="E6" s="15">
        <v>0</v>
      </c>
      <c r="F6" s="3">
        <f>'Timing Diagram'!$B$5+E6*('Timing Diagram'!$D$5-'Timing Diagram'!$B$5)</f>
        <v>7.4</v>
      </c>
      <c r="G6" s="3">
        <v>51.35</v>
      </c>
      <c r="H6" s="15">
        <v>1</v>
      </c>
      <c r="I6" s="3">
        <f>'Timing Diagram'!$B$6+H6*('Timing Diagram'!$D$6-'Timing Diagram'!$B$6)</f>
        <v>6.85</v>
      </c>
      <c r="J6" s="3">
        <v>52</v>
      </c>
      <c r="K6" s="15">
        <v>1</v>
      </c>
      <c r="L6" s="3">
        <f>'Timing Diagram'!$B$7+K6*('Timing Diagram'!$D$7-'Timing Diagram'!$B$7)</f>
        <v>5.75</v>
      </c>
      <c r="M6" s="3">
        <v>51.9</v>
      </c>
      <c r="N6" s="15">
        <v>1</v>
      </c>
      <c r="O6" s="3">
        <f>'Timing Diagram'!$B$8+N6*('Timing Diagram'!$D$8-'Timing Diagram'!$B$8)</f>
        <v>4.6499999999999995</v>
      </c>
      <c r="P6" s="3">
        <v>52.45</v>
      </c>
      <c r="Q6" s="15">
        <v>1</v>
      </c>
      <c r="R6" s="3">
        <f>'Timing Diagram'!$B$9+Q6*('Timing Diagram'!$D$9-'Timing Diagram'!$B$9)</f>
        <v>3.55</v>
      </c>
      <c r="S6" s="3">
        <v>52.15</v>
      </c>
      <c r="T6" s="15">
        <v>1</v>
      </c>
      <c r="U6" s="3">
        <f>'Timing Diagram'!$B$10+T6*('Timing Diagram'!$D$10-'Timing Diagram'!$B$10)</f>
        <v>2.4500000000000002</v>
      </c>
      <c r="V6" s="3">
        <v>52.1</v>
      </c>
      <c r="W6" s="15">
        <v>1</v>
      </c>
      <c r="X6" s="3">
        <f>'Timing Diagram'!$B$11+W6*('Timing Diagram'!$D$11-'Timing Diagram'!$B$11)</f>
        <v>1.35</v>
      </c>
    </row>
    <row r="7" spans="1:24" x14ac:dyDescent="0.15">
      <c r="A7" s="3">
        <v>50.5</v>
      </c>
      <c r="B7" s="15">
        <v>1</v>
      </c>
      <c r="C7" s="3">
        <f>'Timing Diagram'!$B$4+B7*('Timing Diagram'!$D$4-'Timing Diagram'!$B$4)</f>
        <v>9.15</v>
      </c>
      <c r="D7" s="3">
        <v>52.25</v>
      </c>
      <c r="E7" s="15">
        <v>0</v>
      </c>
      <c r="F7" s="3">
        <f>'Timing Diagram'!$B$5+E7*('Timing Diagram'!$D$5-'Timing Diagram'!$B$5)</f>
        <v>7.4</v>
      </c>
      <c r="G7" s="3">
        <v>52.85</v>
      </c>
      <c r="H7" s="15">
        <v>1</v>
      </c>
      <c r="I7" s="3">
        <f>'Timing Diagram'!$B$6+H7*('Timing Diagram'!$D$6-'Timing Diagram'!$B$6)</f>
        <v>6.85</v>
      </c>
      <c r="J7" s="3">
        <v>57.05</v>
      </c>
      <c r="K7" s="15">
        <v>1</v>
      </c>
      <c r="L7" s="3">
        <f>'Timing Diagram'!$B$7+K7*('Timing Diagram'!$D$7-'Timing Diagram'!$B$7)</f>
        <v>5.75</v>
      </c>
      <c r="M7" s="3">
        <v>57.05</v>
      </c>
      <c r="N7" s="15">
        <v>1</v>
      </c>
      <c r="O7" s="3">
        <f>'Timing Diagram'!$B$8+N7*('Timing Diagram'!$D$8-'Timing Diagram'!$B$8)</f>
        <v>4.6499999999999995</v>
      </c>
      <c r="P7" s="3">
        <v>57.05</v>
      </c>
      <c r="Q7" s="15">
        <v>1</v>
      </c>
      <c r="R7" s="3">
        <f>'Timing Diagram'!$B$9+Q7*('Timing Diagram'!$D$9-'Timing Diagram'!$B$9)</f>
        <v>3.55</v>
      </c>
      <c r="S7" s="3">
        <v>56.95</v>
      </c>
      <c r="T7" s="15">
        <v>1</v>
      </c>
      <c r="U7" s="3">
        <f>'Timing Diagram'!$B$10+T7*('Timing Diagram'!$D$10-'Timing Diagram'!$B$10)</f>
        <v>2.4500000000000002</v>
      </c>
      <c r="V7" s="3">
        <v>52.25</v>
      </c>
      <c r="W7" s="15">
        <v>1</v>
      </c>
      <c r="X7" s="3">
        <f>'Timing Diagram'!$B$11+W7*('Timing Diagram'!$D$11-'Timing Diagram'!$B$11)</f>
        <v>1.35</v>
      </c>
    </row>
    <row r="8" spans="1:24" x14ac:dyDescent="0.15">
      <c r="A8" s="3">
        <v>50.5</v>
      </c>
      <c r="B8" s="15">
        <v>0</v>
      </c>
      <c r="C8" s="3">
        <f>'Timing Diagram'!$B$4+B8*('Timing Diagram'!$D$4-'Timing Diagram'!$B$4)</f>
        <v>8.5</v>
      </c>
      <c r="D8" s="3">
        <v>52.25</v>
      </c>
      <c r="E8" s="15">
        <v>1</v>
      </c>
      <c r="F8" s="3">
        <f>'Timing Diagram'!$B$5+E8*('Timing Diagram'!$D$5-'Timing Diagram'!$B$5)</f>
        <v>7.95</v>
      </c>
      <c r="G8" s="3">
        <v>52.85</v>
      </c>
      <c r="H8" s="15">
        <v>0</v>
      </c>
      <c r="I8" s="3">
        <f>'Timing Diagram'!$B$6+H8*('Timing Diagram'!$D$6-'Timing Diagram'!$B$6)</f>
        <v>6.3</v>
      </c>
      <c r="J8" s="3">
        <v>57.05</v>
      </c>
      <c r="K8" s="15">
        <v>0</v>
      </c>
      <c r="L8" s="3">
        <f>'Timing Diagram'!$B$7+K8*('Timing Diagram'!$D$7-'Timing Diagram'!$B$7)</f>
        <v>5.2</v>
      </c>
      <c r="M8" s="3">
        <v>57.05</v>
      </c>
      <c r="N8" s="15">
        <v>0</v>
      </c>
      <c r="O8" s="3">
        <f>'Timing Diagram'!$B$8+N8*('Timing Diagram'!$D$8-'Timing Diagram'!$B$8)</f>
        <v>4.0999999999999996</v>
      </c>
      <c r="P8" s="3">
        <v>57.05</v>
      </c>
      <c r="Q8" s="15">
        <v>0</v>
      </c>
      <c r="R8" s="3">
        <f>'Timing Diagram'!$B$9+Q8*('Timing Diagram'!$D$9-'Timing Diagram'!$B$9)</f>
        <v>3</v>
      </c>
      <c r="S8" s="3">
        <v>56.95</v>
      </c>
      <c r="T8" s="15">
        <v>0</v>
      </c>
      <c r="U8" s="3">
        <f>'Timing Diagram'!$B$10+T8*('Timing Diagram'!$D$10-'Timing Diagram'!$B$10)</f>
        <v>1.9</v>
      </c>
      <c r="V8" s="3">
        <v>52.25</v>
      </c>
      <c r="W8" s="15">
        <v>0</v>
      </c>
      <c r="X8" s="3">
        <f>'Timing Diagram'!$B$11+W8*('Timing Diagram'!$D$11-'Timing Diagram'!$B$11)</f>
        <v>0.8</v>
      </c>
    </row>
    <row r="9" spans="1:24" x14ac:dyDescent="0.15">
      <c r="A9" s="3">
        <v>50.75</v>
      </c>
      <c r="B9" s="15">
        <v>0</v>
      </c>
      <c r="C9" s="3">
        <f>'Timing Diagram'!$B$4+B9*('Timing Diagram'!$D$4-'Timing Diagram'!$B$4)</f>
        <v>8.5</v>
      </c>
      <c r="D9" s="3">
        <v>57.4</v>
      </c>
      <c r="E9" s="15">
        <v>1</v>
      </c>
      <c r="F9" s="3">
        <f>'Timing Diagram'!$B$5+E9*('Timing Diagram'!$D$5-'Timing Diagram'!$B$5)</f>
        <v>7.95</v>
      </c>
      <c r="G9" s="3">
        <v>57.2</v>
      </c>
      <c r="H9" s="15">
        <v>0</v>
      </c>
      <c r="I9" s="3">
        <f>'Timing Diagram'!$B$6+H9*('Timing Diagram'!$D$6-'Timing Diagram'!$B$6)</f>
        <v>6.3</v>
      </c>
      <c r="J9" s="3">
        <v>57.55</v>
      </c>
      <c r="K9" s="15">
        <v>0</v>
      </c>
      <c r="L9" s="3">
        <f>'Timing Diagram'!$B$7+K9*('Timing Diagram'!$D$7-'Timing Diagram'!$B$7)</f>
        <v>5.2</v>
      </c>
      <c r="M9" s="3">
        <v>58</v>
      </c>
      <c r="N9" s="15">
        <v>0</v>
      </c>
      <c r="O9" s="3">
        <f>'Timing Diagram'!$B$8+N9*('Timing Diagram'!$D$8-'Timing Diagram'!$B$8)</f>
        <v>4.0999999999999996</v>
      </c>
      <c r="P9" s="3">
        <v>58</v>
      </c>
      <c r="Q9" s="15">
        <v>0</v>
      </c>
      <c r="R9" s="3">
        <f>'Timing Diagram'!$B$9+Q9*('Timing Diagram'!$D$9-'Timing Diagram'!$B$9)</f>
        <v>3</v>
      </c>
      <c r="S9" s="3">
        <v>57.25</v>
      </c>
      <c r="T9" s="15">
        <v>0</v>
      </c>
      <c r="U9" s="3">
        <f>'Timing Diagram'!$B$10+T9*('Timing Diagram'!$D$10-'Timing Diagram'!$B$10)</f>
        <v>1.9</v>
      </c>
      <c r="V9" s="3">
        <v>52.4</v>
      </c>
      <c r="W9" s="15">
        <v>0</v>
      </c>
      <c r="X9" s="3">
        <f>'Timing Diagram'!$B$11+W9*('Timing Diagram'!$D$11-'Timing Diagram'!$B$11)</f>
        <v>0.8</v>
      </c>
    </row>
    <row r="10" spans="1:24" x14ac:dyDescent="0.15">
      <c r="A10" s="3">
        <v>50.75</v>
      </c>
      <c r="B10" s="15">
        <v>1</v>
      </c>
      <c r="C10" s="3">
        <f>'Timing Diagram'!$B$4+B10*('Timing Diagram'!$D$4-'Timing Diagram'!$B$4)</f>
        <v>9.15</v>
      </c>
      <c r="D10" s="3">
        <v>57.4</v>
      </c>
      <c r="E10" s="15">
        <v>0</v>
      </c>
      <c r="F10" s="3">
        <f>'Timing Diagram'!$B$5+E10*('Timing Diagram'!$D$5-'Timing Diagram'!$B$5)</f>
        <v>7.4</v>
      </c>
      <c r="G10" s="3">
        <v>57.2</v>
      </c>
      <c r="H10" s="15">
        <v>1</v>
      </c>
      <c r="I10" s="3">
        <f>'Timing Diagram'!$B$6+H10*('Timing Diagram'!$D$6-'Timing Diagram'!$B$6)</f>
        <v>6.85</v>
      </c>
      <c r="J10" s="3">
        <v>57.55</v>
      </c>
      <c r="K10" s="15">
        <v>1</v>
      </c>
      <c r="L10" s="3">
        <f>'Timing Diagram'!$B$7+K10*('Timing Diagram'!$D$7-'Timing Diagram'!$B$7)</f>
        <v>5.75</v>
      </c>
      <c r="S10" s="3">
        <v>57.25</v>
      </c>
      <c r="T10" s="15">
        <v>1</v>
      </c>
      <c r="U10" s="3">
        <f>'Timing Diagram'!$B$10+T10*('Timing Diagram'!$D$10-'Timing Diagram'!$B$10)</f>
        <v>2.4500000000000002</v>
      </c>
      <c r="V10" s="3">
        <v>52.4</v>
      </c>
      <c r="W10" s="15">
        <v>1</v>
      </c>
      <c r="X10" s="3">
        <f>'Timing Diagram'!$B$11+W10*('Timing Diagram'!$D$11-'Timing Diagram'!$B$11)</f>
        <v>1.35</v>
      </c>
    </row>
    <row r="11" spans="1:24" x14ac:dyDescent="0.15">
      <c r="A11" s="3">
        <v>51</v>
      </c>
      <c r="B11" s="15">
        <v>1</v>
      </c>
      <c r="C11" s="3">
        <f>'Timing Diagram'!$B$4+B11*('Timing Diagram'!$D$4-'Timing Diagram'!$B$4)</f>
        <v>9.15</v>
      </c>
      <c r="D11" s="3">
        <v>58</v>
      </c>
      <c r="E11" s="15">
        <v>0</v>
      </c>
      <c r="F11" s="3">
        <f>'Timing Diagram'!$B$5+E11*('Timing Diagram'!$D$5-'Timing Diagram'!$B$5)</f>
        <v>7.4</v>
      </c>
      <c r="G11" s="3">
        <v>58</v>
      </c>
      <c r="H11" s="15">
        <v>1</v>
      </c>
      <c r="I11" s="3">
        <f>'Timing Diagram'!$B$6+H11*('Timing Diagram'!$D$6-'Timing Diagram'!$B$6)</f>
        <v>6.85</v>
      </c>
      <c r="J11" s="3">
        <v>58</v>
      </c>
      <c r="K11" s="15">
        <v>1</v>
      </c>
      <c r="L11" s="3">
        <f>'Timing Diagram'!$B$7+K11*('Timing Diagram'!$D$7-'Timing Diagram'!$B$7)</f>
        <v>5.75</v>
      </c>
      <c r="S11" s="3">
        <v>58</v>
      </c>
      <c r="T11" s="15">
        <v>1</v>
      </c>
      <c r="U11" s="3">
        <f>'Timing Diagram'!$B$10+T11*('Timing Diagram'!$D$10-'Timing Diagram'!$B$10)</f>
        <v>2.4500000000000002</v>
      </c>
      <c r="V11" s="3">
        <v>52.55</v>
      </c>
      <c r="W11" s="15">
        <v>1</v>
      </c>
      <c r="X11" s="3">
        <f>'Timing Diagram'!$B$11+W11*('Timing Diagram'!$D$11-'Timing Diagram'!$B$11)</f>
        <v>1.35</v>
      </c>
    </row>
    <row r="12" spans="1:24" x14ac:dyDescent="0.15">
      <c r="A12" s="3">
        <v>51</v>
      </c>
      <c r="B12" s="15">
        <v>0</v>
      </c>
      <c r="C12" s="3">
        <f>'Timing Diagram'!$B$4+B12*('Timing Diagram'!$D$4-'Timing Diagram'!$B$4)</f>
        <v>8.5</v>
      </c>
      <c r="V12" s="3">
        <v>52.55</v>
      </c>
      <c r="W12" s="15">
        <v>0</v>
      </c>
      <c r="X12" s="3">
        <f>'Timing Diagram'!$B$11+W12*('Timing Diagram'!$D$11-'Timing Diagram'!$B$11)</f>
        <v>0.8</v>
      </c>
    </row>
    <row r="13" spans="1:24" x14ac:dyDescent="0.15">
      <c r="A13" s="3">
        <v>51.25</v>
      </c>
      <c r="B13" s="15">
        <v>0</v>
      </c>
      <c r="C13" s="3">
        <f>'Timing Diagram'!$B$4+B13*('Timing Diagram'!$D$4-'Timing Diagram'!$B$4)</f>
        <v>8.5</v>
      </c>
      <c r="V13" s="3">
        <v>52.7</v>
      </c>
      <c r="W13" s="15">
        <v>0</v>
      </c>
      <c r="X13" s="3">
        <f>'Timing Diagram'!$B$11+W13*('Timing Diagram'!$D$11-'Timing Diagram'!$B$11)</f>
        <v>0.8</v>
      </c>
    </row>
    <row r="14" spans="1:24" x14ac:dyDescent="0.15">
      <c r="A14" s="3">
        <v>51.25</v>
      </c>
      <c r="B14" s="15">
        <v>1</v>
      </c>
      <c r="C14" s="3">
        <f>'Timing Diagram'!$B$4+B14*('Timing Diagram'!$D$4-'Timing Diagram'!$B$4)</f>
        <v>9.15</v>
      </c>
      <c r="V14" s="3">
        <v>52.7</v>
      </c>
      <c r="W14" s="15">
        <v>1</v>
      </c>
      <c r="X14" s="3">
        <f>'Timing Diagram'!$B$11+W14*('Timing Diagram'!$D$11-'Timing Diagram'!$B$11)</f>
        <v>1.35</v>
      </c>
    </row>
    <row r="15" spans="1:24" x14ac:dyDescent="0.15">
      <c r="A15" s="3">
        <v>51.5</v>
      </c>
      <c r="B15" s="15">
        <v>1</v>
      </c>
      <c r="C15" s="3">
        <f>'Timing Diagram'!$B$4+B15*('Timing Diagram'!$D$4-'Timing Diagram'!$B$4)</f>
        <v>9.15</v>
      </c>
      <c r="V15" s="3">
        <v>52.85</v>
      </c>
      <c r="W15" s="15">
        <v>1</v>
      </c>
      <c r="X15" s="3">
        <f>'Timing Diagram'!$B$11+W15*('Timing Diagram'!$D$11-'Timing Diagram'!$B$11)</f>
        <v>1.35</v>
      </c>
    </row>
    <row r="16" spans="1:24" x14ac:dyDescent="0.15">
      <c r="A16" s="3">
        <v>51.5</v>
      </c>
      <c r="B16" s="15">
        <v>0</v>
      </c>
      <c r="C16" s="3">
        <f>'Timing Diagram'!$B$4+B16*('Timing Diagram'!$D$4-'Timing Diagram'!$B$4)</f>
        <v>8.5</v>
      </c>
      <c r="V16" s="3">
        <v>52.85</v>
      </c>
      <c r="W16" s="15">
        <v>0</v>
      </c>
      <c r="X16" s="3">
        <f>'Timing Diagram'!$B$11+W16*('Timing Diagram'!$D$11-'Timing Diagram'!$B$11)</f>
        <v>0.8</v>
      </c>
    </row>
    <row r="17" spans="1:24" x14ac:dyDescent="0.15">
      <c r="A17" s="3">
        <v>51.75</v>
      </c>
      <c r="B17" s="15">
        <v>0</v>
      </c>
      <c r="C17" s="3">
        <f>'Timing Diagram'!$B$4+B17*('Timing Diagram'!$D$4-'Timing Diagram'!$B$4)</f>
        <v>8.5</v>
      </c>
      <c r="V17" s="3">
        <v>53</v>
      </c>
      <c r="W17" s="15">
        <v>0</v>
      </c>
      <c r="X17" s="3">
        <f>'Timing Diagram'!$B$11+W17*('Timing Diagram'!$D$11-'Timing Diagram'!$B$11)</f>
        <v>0.8</v>
      </c>
    </row>
    <row r="18" spans="1:24" x14ac:dyDescent="0.15">
      <c r="A18" s="3">
        <v>51.75</v>
      </c>
      <c r="B18" s="15">
        <v>1</v>
      </c>
      <c r="C18" s="3">
        <f>'Timing Diagram'!$B$4+B18*('Timing Diagram'!$D$4-'Timing Diagram'!$B$4)</f>
        <v>9.15</v>
      </c>
      <c r="V18" s="3">
        <v>53</v>
      </c>
      <c r="W18" s="15">
        <v>1</v>
      </c>
      <c r="X18" s="3">
        <f>'Timing Diagram'!$B$11+W18*('Timing Diagram'!$D$11-'Timing Diagram'!$B$11)</f>
        <v>1.35</v>
      </c>
    </row>
    <row r="19" spans="1:24" x14ac:dyDescent="0.15">
      <c r="A19" s="3">
        <v>52</v>
      </c>
      <c r="B19" s="15">
        <v>1</v>
      </c>
      <c r="C19" s="3">
        <f>'Timing Diagram'!$B$4+B19*('Timing Diagram'!$D$4-'Timing Diagram'!$B$4)</f>
        <v>9.15</v>
      </c>
      <c r="V19" s="3">
        <v>53.15</v>
      </c>
      <c r="W19" s="15">
        <v>1</v>
      </c>
      <c r="X19" s="3">
        <f>'Timing Diagram'!$B$11+W19*('Timing Diagram'!$D$11-'Timing Diagram'!$B$11)</f>
        <v>1.35</v>
      </c>
    </row>
    <row r="20" spans="1:24" x14ac:dyDescent="0.15">
      <c r="A20" s="3">
        <v>52</v>
      </c>
      <c r="B20" s="15">
        <v>0</v>
      </c>
      <c r="C20" s="3">
        <f>'Timing Diagram'!$B$4+B20*('Timing Diagram'!$D$4-'Timing Diagram'!$B$4)</f>
        <v>8.5</v>
      </c>
      <c r="V20" s="3">
        <v>53.15</v>
      </c>
      <c r="W20" s="15">
        <v>0</v>
      </c>
      <c r="X20" s="3">
        <f>'Timing Diagram'!$B$11+W20*('Timing Diagram'!$D$11-'Timing Diagram'!$B$11)</f>
        <v>0.8</v>
      </c>
    </row>
    <row r="21" spans="1:24" x14ac:dyDescent="0.15">
      <c r="A21" s="3">
        <v>52.25</v>
      </c>
      <c r="B21" s="15">
        <v>0</v>
      </c>
      <c r="C21" s="3">
        <f>'Timing Diagram'!$B$4+B21*('Timing Diagram'!$D$4-'Timing Diagram'!$B$4)</f>
        <v>8.5</v>
      </c>
      <c r="V21" s="3">
        <v>53.3</v>
      </c>
      <c r="W21" s="15">
        <v>0</v>
      </c>
      <c r="X21" s="3">
        <f>'Timing Diagram'!$B$11+W21*('Timing Diagram'!$D$11-'Timing Diagram'!$B$11)</f>
        <v>0.8</v>
      </c>
    </row>
    <row r="22" spans="1:24" x14ac:dyDescent="0.15">
      <c r="A22" s="3">
        <v>52.25</v>
      </c>
      <c r="B22" s="15">
        <v>1</v>
      </c>
      <c r="C22" s="3">
        <f>'Timing Diagram'!$B$4+B22*('Timing Diagram'!$D$4-'Timing Diagram'!$B$4)</f>
        <v>9.15</v>
      </c>
      <c r="V22" s="3">
        <v>53.3</v>
      </c>
      <c r="W22" s="15">
        <v>1</v>
      </c>
      <c r="X22" s="3">
        <f>'Timing Diagram'!$B$11+W22*('Timing Diagram'!$D$11-'Timing Diagram'!$B$11)</f>
        <v>1.35</v>
      </c>
    </row>
    <row r="23" spans="1:24" x14ac:dyDescent="0.15">
      <c r="A23" s="3">
        <v>52.5</v>
      </c>
      <c r="B23" s="15">
        <v>1</v>
      </c>
      <c r="C23" s="3">
        <f>'Timing Diagram'!$B$4+B23*('Timing Diagram'!$D$4-'Timing Diagram'!$B$4)</f>
        <v>9.15</v>
      </c>
      <c r="V23" s="3">
        <v>53.45</v>
      </c>
      <c r="W23" s="15">
        <v>1</v>
      </c>
      <c r="X23" s="3">
        <f>'Timing Diagram'!$B$11+W23*('Timing Diagram'!$D$11-'Timing Diagram'!$B$11)</f>
        <v>1.35</v>
      </c>
    </row>
    <row r="24" spans="1:24" x14ac:dyDescent="0.15">
      <c r="A24" s="3">
        <v>52.5</v>
      </c>
      <c r="B24" s="15">
        <v>0</v>
      </c>
      <c r="C24" s="3">
        <f>'Timing Diagram'!$B$4+B24*('Timing Diagram'!$D$4-'Timing Diagram'!$B$4)</f>
        <v>8.5</v>
      </c>
      <c r="V24" s="3">
        <v>53.45</v>
      </c>
      <c r="W24" s="15">
        <v>0</v>
      </c>
      <c r="X24" s="3">
        <f>'Timing Diagram'!$B$11+W24*('Timing Diagram'!$D$11-'Timing Diagram'!$B$11)</f>
        <v>0.8</v>
      </c>
    </row>
    <row r="25" spans="1:24" x14ac:dyDescent="0.15">
      <c r="A25" s="3">
        <v>52.75</v>
      </c>
      <c r="B25" s="15">
        <v>0</v>
      </c>
      <c r="C25" s="3">
        <f>'Timing Diagram'!$B$4+B25*('Timing Diagram'!$D$4-'Timing Diagram'!$B$4)</f>
        <v>8.5</v>
      </c>
      <c r="V25" s="3">
        <v>53.6</v>
      </c>
      <c r="W25" s="15">
        <v>0</v>
      </c>
      <c r="X25" s="3">
        <f>'Timing Diagram'!$B$11+W25*('Timing Diagram'!$D$11-'Timing Diagram'!$B$11)</f>
        <v>0.8</v>
      </c>
    </row>
    <row r="26" spans="1:24" x14ac:dyDescent="0.15">
      <c r="A26" s="3">
        <v>52.75</v>
      </c>
      <c r="B26" s="15">
        <v>1</v>
      </c>
      <c r="C26" s="3">
        <f>'Timing Diagram'!$B$4+B26*('Timing Diagram'!$D$4-'Timing Diagram'!$B$4)</f>
        <v>9.15</v>
      </c>
      <c r="V26" s="3">
        <v>53.6</v>
      </c>
      <c r="W26" s="15">
        <v>1</v>
      </c>
      <c r="X26" s="3">
        <f>'Timing Diagram'!$B$11+W26*('Timing Diagram'!$D$11-'Timing Diagram'!$B$11)</f>
        <v>1.35</v>
      </c>
    </row>
    <row r="27" spans="1:24" x14ac:dyDescent="0.15">
      <c r="A27" s="3">
        <v>53</v>
      </c>
      <c r="B27" s="15">
        <v>1</v>
      </c>
      <c r="C27" s="3">
        <f>'Timing Diagram'!$B$4+B27*('Timing Diagram'!$D$4-'Timing Diagram'!$B$4)</f>
        <v>9.15</v>
      </c>
      <c r="V27" s="3">
        <v>53.75</v>
      </c>
      <c r="W27" s="15">
        <v>1</v>
      </c>
      <c r="X27" s="3">
        <f>'Timing Diagram'!$B$11+W27*('Timing Diagram'!$D$11-'Timing Diagram'!$B$11)</f>
        <v>1.35</v>
      </c>
    </row>
    <row r="28" spans="1:24" x14ac:dyDescent="0.15">
      <c r="A28" s="3">
        <v>53</v>
      </c>
      <c r="B28" s="15">
        <v>0</v>
      </c>
      <c r="C28" s="3">
        <f>'Timing Diagram'!$B$4+B28*('Timing Diagram'!$D$4-'Timing Diagram'!$B$4)</f>
        <v>8.5</v>
      </c>
      <c r="V28" s="3">
        <v>53.75</v>
      </c>
      <c r="W28" s="15">
        <v>0</v>
      </c>
      <c r="X28" s="3">
        <f>'Timing Diagram'!$B$11+W28*('Timing Diagram'!$D$11-'Timing Diagram'!$B$11)</f>
        <v>0.8</v>
      </c>
    </row>
    <row r="29" spans="1:24" x14ac:dyDescent="0.15">
      <c r="A29" s="3">
        <v>53.25</v>
      </c>
      <c r="B29" s="15">
        <v>0</v>
      </c>
      <c r="C29" s="3">
        <f>'Timing Diagram'!$B$4+B29*('Timing Diagram'!$D$4-'Timing Diagram'!$B$4)</f>
        <v>8.5</v>
      </c>
      <c r="V29" s="3">
        <v>53.9</v>
      </c>
      <c r="W29" s="15">
        <v>0</v>
      </c>
      <c r="X29" s="3">
        <f>'Timing Diagram'!$B$11+W29*('Timing Diagram'!$D$11-'Timing Diagram'!$B$11)</f>
        <v>0.8</v>
      </c>
    </row>
    <row r="30" spans="1:24" x14ac:dyDescent="0.15">
      <c r="A30" s="3">
        <v>53.25</v>
      </c>
      <c r="B30" s="15">
        <v>1</v>
      </c>
      <c r="C30" s="3">
        <f>'Timing Diagram'!$B$4+B30*('Timing Diagram'!$D$4-'Timing Diagram'!$B$4)</f>
        <v>9.15</v>
      </c>
      <c r="V30" s="3">
        <v>53.9</v>
      </c>
      <c r="W30" s="15">
        <v>1</v>
      </c>
      <c r="X30" s="3">
        <f>'Timing Diagram'!$B$11+W30*('Timing Diagram'!$D$11-'Timing Diagram'!$B$11)</f>
        <v>1.35</v>
      </c>
    </row>
    <row r="31" spans="1:24" x14ac:dyDescent="0.15">
      <c r="A31" s="3">
        <v>53.5</v>
      </c>
      <c r="B31" s="15">
        <v>1</v>
      </c>
      <c r="C31" s="3">
        <f>'Timing Diagram'!$B$4+B31*('Timing Diagram'!$D$4-'Timing Diagram'!$B$4)</f>
        <v>9.15</v>
      </c>
      <c r="V31" s="3">
        <v>54.05</v>
      </c>
      <c r="W31" s="15">
        <v>1</v>
      </c>
      <c r="X31" s="3">
        <f>'Timing Diagram'!$B$11+W31*('Timing Diagram'!$D$11-'Timing Diagram'!$B$11)</f>
        <v>1.35</v>
      </c>
    </row>
    <row r="32" spans="1:24" x14ac:dyDescent="0.15">
      <c r="A32" s="3">
        <v>53.5</v>
      </c>
      <c r="B32" s="15">
        <v>0</v>
      </c>
      <c r="C32" s="3">
        <f>'Timing Diagram'!$B$4+B32*('Timing Diagram'!$D$4-'Timing Diagram'!$B$4)</f>
        <v>8.5</v>
      </c>
      <c r="V32" s="3">
        <v>54.05</v>
      </c>
      <c r="W32" s="15">
        <v>0</v>
      </c>
      <c r="X32" s="3">
        <f>'Timing Diagram'!$B$11+W32*('Timing Diagram'!$D$11-'Timing Diagram'!$B$11)</f>
        <v>0.8</v>
      </c>
    </row>
    <row r="33" spans="1:24" x14ac:dyDescent="0.15">
      <c r="A33" s="3">
        <v>53.75</v>
      </c>
      <c r="B33" s="15">
        <v>0</v>
      </c>
      <c r="C33" s="3">
        <f>'Timing Diagram'!$B$4+B33*('Timing Diagram'!$D$4-'Timing Diagram'!$B$4)</f>
        <v>8.5</v>
      </c>
      <c r="V33" s="3">
        <v>54.2</v>
      </c>
      <c r="W33" s="15">
        <v>0</v>
      </c>
      <c r="X33" s="3">
        <f>'Timing Diagram'!$B$11+W33*('Timing Diagram'!$D$11-'Timing Diagram'!$B$11)</f>
        <v>0.8</v>
      </c>
    </row>
    <row r="34" spans="1:24" x14ac:dyDescent="0.15">
      <c r="A34" s="3">
        <v>53.75</v>
      </c>
      <c r="B34" s="15">
        <v>1</v>
      </c>
      <c r="C34" s="3">
        <f>'Timing Diagram'!$B$4+B34*('Timing Diagram'!$D$4-'Timing Diagram'!$B$4)</f>
        <v>9.15</v>
      </c>
      <c r="V34" s="3">
        <v>54.2</v>
      </c>
      <c r="W34" s="15">
        <v>1</v>
      </c>
      <c r="X34" s="3">
        <f>'Timing Diagram'!$B$11+W34*('Timing Diagram'!$D$11-'Timing Diagram'!$B$11)</f>
        <v>1.35</v>
      </c>
    </row>
    <row r="35" spans="1:24" x14ac:dyDescent="0.15">
      <c r="A35" s="3">
        <v>54</v>
      </c>
      <c r="B35" s="15">
        <v>1</v>
      </c>
      <c r="C35" s="3">
        <f>'Timing Diagram'!$B$4+B35*('Timing Diagram'!$D$4-'Timing Diagram'!$B$4)</f>
        <v>9.15</v>
      </c>
      <c r="V35" s="3">
        <v>54.35</v>
      </c>
      <c r="W35" s="15">
        <v>1</v>
      </c>
      <c r="X35" s="3">
        <f>'Timing Diagram'!$B$11+W35*('Timing Diagram'!$D$11-'Timing Diagram'!$B$11)</f>
        <v>1.35</v>
      </c>
    </row>
    <row r="36" spans="1:24" x14ac:dyDescent="0.15">
      <c r="A36" s="3">
        <v>54</v>
      </c>
      <c r="B36" s="15">
        <v>0</v>
      </c>
      <c r="C36" s="3">
        <f>'Timing Diagram'!$B$4+B36*('Timing Diagram'!$D$4-'Timing Diagram'!$B$4)</f>
        <v>8.5</v>
      </c>
      <c r="V36" s="3">
        <v>54.35</v>
      </c>
      <c r="W36" s="15">
        <v>0</v>
      </c>
      <c r="X36" s="3">
        <f>'Timing Diagram'!$B$11+W36*('Timing Diagram'!$D$11-'Timing Diagram'!$B$11)</f>
        <v>0.8</v>
      </c>
    </row>
    <row r="37" spans="1:24" x14ac:dyDescent="0.15">
      <c r="A37" s="3">
        <v>54.25</v>
      </c>
      <c r="B37" s="15">
        <v>0</v>
      </c>
      <c r="C37" s="3">
        <f>'Timing Diagram'!$B$4+B37*('Timing Diagram'!$D$4-'Timing Diagram'!$B$4)</f>
        <v>8.5</v>
      </c>
      <c r="V37" s="3">
        <v>54.5</v>
      </c>
      <c r="W37" s="15">
        <v>0</v>
      </c>
      <c r="X37" s="3">
        <f>'Timing Diagram'!$B$11+W37*('Timing Diagram'!$D$11-'Timing Diagram'!$B$11)</f>
        <v>0.8</v>
      </c>
    </row>
    <row r="38" spans="1:24" x14ac:dyDescent="0.15">
      <c r="A38" s="3">
        <v>54.25</v>
      </c>
      <c r="B38" s="15">
        <v>1</v>
      </c>
      <c r="C38" s="3">
        <f>'Timing Diagram'!$B$4+B38*('Timing Diagram'!$D$4-'Timing Diagram'!$B$4)</f>
        <v>9.15</v>
      </c>
      <c r="V38" s="3">
        <v>54.5</v>
      </c>
      <c r="W38" s="15">
        <v>1</v>
      </c>
      <c r="X38" s="3">
        <f>'Timing Diagram'!$B$11+W38*('Timing Diagram'!$D$11-'Timing Diagram'!$B$11)</f>
        <v>1.35</v>
      </c>
    </row>
    <row r="39" spans="1:24" x14ac:dyDescent="0.15">
      <c r="A39" s="3">
        <v>54.5</v>
      </c>
      <c r="B39" s="15">
        <v>1</v>
      </c>
      <c r="C39" s="3">
        <f>'Timing Diagram'!$B$4+B39*('Timing Diagram'!$D$4-'Timing Diagram'!$B$4)</f>
        <v>9.15</v>
      </c>
      <c r="V39" s="3">
        <v>54.65</v>
      </c>
      <c r="W39" s="15">
        <v>1</v>
      </c>
      <c r="X39" s="3">
        <f>'Timing Diagram'!$B$11+W39*('Timing Diagram'!$D$11-'Timing Diagram'!$B$11)</f>
        <v>1.35</v>
      </c>
    </row>
    <row r="40" spans="1:24" x14ac:dyDescent="0.15">
      <c r="A40" s="3">
        <v>54.5</v>
      </c>
      <c r="B40" s="15">
        <v>0</v>
      </c>
      <c r="C40" s="3">
        <f>'Timing Diagram'!$B$4+B40*('Timing Diagram'!$D$4-'Timing Diagram'!$B$4)</f>
        <v>8.5</v>
      </c>
      <c r="V40" s="3">
        <v>54.65</v>
      </c>
      <c r="W40" s="15">
        <v>0</v>
      </c>
      <c r="X40" s="3">
        <f>'Timing Diagram'!$B$11+W40*('Timing Diagram'!$D$11-'Timing Diagram'!$B$11)</f>
        <v>0.8</v>
      </c>
    </row>
    <row r="41" spans="1:24" x14ac:dyDescent="0.15">
      <c r="A41" s="3">
        <v>54.75</v>
      </c>
      <c r="B41" s="15">
        <v>0</v>
      </c>
      <c r="C41" s="3">
        <f>'Timing Diagram'!$B$4+B41*('Timing Diagram'!$D$4-'Timing Diagram'!$B$4)</f>
        <v>8.5</v>
      </c>
      <c r="V41" s="3">
        <v>54.8</v>
      </c>
      <c r="W41" s="15">
        <v>0</v>
      </c>
      <c r="X41" s="3">
        <f>'Timing Diagram'!$B$11+W41*('Timing Diagram'!$D$11-'Timing Diagram'!$B$11)</f>
        <v>0.8</v>
      </c>
    </row>
    <row r="42" spans="1:24" x14ac:dyDescent="0.15">
      <c r="A42" s="3">
        <v>54.75</v>
      </c>
      <c r="B42" s="15">
        <v>1</v>
      </c>
      <c r="C42" s="3">
        <f>'Timing Diagram'!$B$4+B42*('Timing Diagram'!$D$4-'Timing Diagram'!$B$4)</f>
        <v>9.15</v>
      </c>
      <c r="V42" s="3">
        <v>54.8</v>
      </c>
      <c r="W42" s="15">
        <v>1</v>
      </c>
      <c r="X42" s="3">
        <f>'Timing Diagram'!$B$11+W42*('Timing Diagram'!$D$11-'Timing Diagram'!$B$11)</f>
        <v>1.35</v>
      </c>
    </row>
    <row r="43" spans="1:24" x14ac:dyDescent="0.15">
      <c r="A43" s="3">
        <v>55</v>
      </c>
      <c r="B43" s="15">
        <v>1</v>
      </c>
      <c r="C43" s="3">
        <f>'Timing Diagram'!$B$4+B43*('Timing Diagram'!$D$4-'Timing Diagram'!$B$4)</f>
        <v>9.15</v>
      </c>
      <c r="V43" s="3">
        <v>54.95</v>
      </c>
      <c r="W43" s="15">
        <v>1</v>
      </c>
      <c r="X43" s="3">
        <f>'Timing Diagram'!$B$11+W43*('Timing Diagram'!$D$11-'Timing Diagram'!$B$11)</f>
        <v>1.35</v>
      </c>
    </row>
    <row r="44" spans="1:24" x14ac:dyDescent="0.15">
      <c r="A44" s="3">
        <v>55</v>
      </c>
      <c r="B44" s="15">
        <v>0</v>
      </c>
      <c r="C44" s="3">
        <f>'Timing Diagram'!$B$4+B44*('Timing Diagram'!$D$4-'Timing Diagram'!$B$4)</f>
        <v>8.5</v>
      </c>
      <c r="V44" s="3">
        <v>54.95</v>
      </c>
      <c r="W44" s="15">
        <v>0</v>
      </c>
      <c r="X44" s="3">
        <f>'Timing Diagram'!$B$11+W44*('Timing Diagram'!$D$11-'Timing Diagram'!$B$11)</f>
        <v>0.8</v>
      </c>
    </row>
    <row r="45" spans="1:24" x14ac:dyDescent="0.15">
      <c r="A45" s="3">
        <v>55.25</v>
      </c>
      <c r="B45" s="15">
        <v>0</v>
      </c>
      <c r="C45" s="3">
        <f>'Timing Diagram'!$B$4+B45*('Timing Diagram'!$D$4-'Timing Diagram'!$B$4)</f>
        <v>8.5</v>
      </c>
      <c r="V45" s="3">
        <v>55.1</v>
      </c>
      <c r="W45" s="15">
        <v>0</v>
      </c>
      <c r="X45" s="3">
        <f>'Timing Diagram'!$B$11+W45*('Timing Diagram'!$D$11-'Timing Diagram'!$B$11)</f>
        <v>0.8</v>
      </c>
    </row>
    <row r="46" spans="1:24" x14ac:dyDescent="0.15">
      <c r="A46" s="3">
        <v>55.25</v>
      </c>
      <c r="B46" s="15">
        <v>1</v>
      </c>
      <c r="C46" s="3">
        <f>'Timing Diagram'!$B$4+B46*('Timing Diagram'!$D$4-'Timing Diagram'!$B$4)</f>
        <v>9.15</v>
      </c>
      <c r="V46" s="3">
        <v>55.1</v>
      </c>
      <c r="W46" s="15">
        <v>1</v>
      </c>
      <c r="X46" s="3">
        <f>'Timing Diagram'!$B$11+W46*('Timing Diagram'!$D$11-'Timing Diagram'!$B$11)</f>
        <v>1.35</v>
      </c>
    </row>
    <row r="47" spans="1:24" x14ac:dyDescent="0.15">
      <c r="A47" s="3">
        <v>55.5</v>
      </c>
      <c r="B47" s="15">
        <v>1</v>
      </c>
      <c r="C47" s="3">
        <f>'Timing Diagram'!$B$4+B47*('Timing Diagram'!$D$4-'Timing Diagram'!$B$4)</f>
        <v>9.15</v>
      </c>
      <c r="V47" s="3">
        <v>55.25</v>
      </c>
      <c r="W47" s="15">
        <v>1</v>
      </c>
      <c r="X47" s="3">
        <f>'Timing Diagram'!$B$11+W47*('Timing Diagram'!$D$11-'Timing Diagram'!$B$11)</f>
        <v>1.35</v>
      </c>
    </row>
    <row r="48" spans="1:24" x14ac:dyDescent="0.15">
      <c r="A48" s="3">
        <v>55.5</v>
      </c>
      <c r="B48" s="15">
        <v>0</v>
      </c>
      <c r="C48" s="3">
        <f>'Timing Diagram'!$B$4+B48*('Timing Diagram'!$D$4-'Timing Diagram'!$B$4)</f>
        <v>8.5</v>
      </c>
      <c r="V48" s="3">
        <v>55.25</v>
      </c>
      <c r="W48" s="15">
        <v>0</v>
      </c>
      <c r="X48" s="3">
        <f>'Timing Diagram'!$B$11+W48*('Timing Diagram'!$D$11-'Timing Diagram'!$B$11)</f>
        <v>0.8</v>
      </c>
    </row>
    <row r="49" spans="1:24" x14ac:dyDescent="0.15">
      <c r="A49" s="3">
        <v>55.75</v>
      </c>
      <c r="B49" s="15">
        <v>0</v>
      </c>
      <c r="C49" s="3">
        <f>'Timing Diagram'!$B$4+B49*('Timing Diagram'!$D$4-'Timing Diagram'!$B$4)</f>
        <v>8.5</v>
      </c>
      <c r="V49" s="3">
        <v>55.4</v>
      </c>
      <c r="W49" s="15">
        <v>0</v>
      </c>
      <c r="X49" s="3">
        <f>'Timing Diagram'!$B$11+W49*('Timing Diagram'!$D$11-'Timing Diagram'!$B$11)</f>
        <v>0.8</v>
      </c>
    </row>
    <row r="50" spans="1:24" x14ac:dyDescent="0.15">
      <c r="A50" s="3">
        <v>55.75</v>
      </c>
      <c r="B50" s="15">
        <v>1</v>
      </c>
      <c r="C50" s="3">
        <f>'Timing Diagram'!$B$4+B50*('Timing Diagram'!$D$4-'Timing Diagram'!$B$4)</f>
        <v>9.15</v>
      </c>
      <c r="V50" s="3">
        <v>55.4</v>
      </c>
      <c r="W50" s="15">
        <v>1</v>
      </c>
      <c r="X50" s="3">
        <f>'Timing Diagram'!$B$11+W50*('Timing Diagram'!$D$11-'Timing Diagram'!$B$11)</f>
        <v>1.35</v>
      </c>
    </row>
    <row r="51" spans="1:24" x14ac:dyDescent="0.15">
      <c r="A51" s="3">
        <v>56</v>
      </c>
      <c r="B51" s="15">
        <v>1</v>
      </c>
      <c r="C51" s="3">
        <f>'Timing Diagram'!$B$4+B51*('Timing Diagram'!$D$4-'Timing Diagram'!$B$4)</f>
        <v>9.15</v>
      </c>
      <c r="V51" s="3">
        <v>55.55</v>
      </c>
      <c r="W51" s="15">
        <v>1</v>
      </c>
      <c r="X51" s="3">
        <f>'Timing Diagram'!$B$11+W51*('Timing Diagram'!$D$11-'Timing Diagram'!$B$11)</f>
        <v>1.35</v>
      </c>
    </row>
    <row r="52" spans="1:24" x14ac:dyDescent="0.15">
      <c r="A52" s="3">
        <v>56</v>
      </c>
      <c r="B52" s="15">
        <v>0</v>
      </c>
      <c r="C52" s="3">
        <f>'Timing Diagram'!$B$4+B52*('Timing Diagram'!$D$4-'Timing Diagram'!$B$4)</f>
        <v>8.5</v>
      </c>
      <c r="V52" s="3">
        <v>55.55</v>
      </c>
      <c r="W52" s="15">
        <v>0</v>
      </c>
      <c r="X52" s="3">
        <f>'Timing Diagram'!$B$11+W52*('Timing Diagram'!$D$11-'Timing Diagram'!$B$11)</f>
        <v>0.8</v>
      </c>
    </row>
    <row r="53" spans="1:24" x14ac:dyDescent="0.15">
      <c r="A53" s="3">
        <v>56.25</v>
      </c>
      <c r="B53" s="15">
        <v>0</v>
      </c>
      <c r="C53" s="3">
        <f>'Timing Diagram'!$B$4+B53*('Timing Diagram'!$D$4-'Timing Diagram'!$B$4)</f>
        <v>8.5</v>
      </c>
      <c r="V53" s="3">
        <v>55.7</v>
      </c>
      <c r="W53" s="15">
        <v>0</v>
      </c>
      <c r="X53" s="3">
        <f>'Timing Diagram'!$B$11+W53*('Timing Diagram'!$D$11-'Timing Diagram'!$B$11)</f>
        <v>0.8</v>
      </c>
    </row>
    <row r="54" spans="1:24" x14ac:dyDescent="0.15">
      <c r="A54" s="3">
        <v>56.25</v>
      </c>
      <c r="B54" s="15">
        <v>1</v>
      </c>
      <c r="C54" s="3">
        <f>'Timing Diagram'!$B$4+B54*('Timing Diagram'!$D$4-'Timing Diagram'!$B$4)</f>
        <v>9.15</v>
      </c>
      <c r="V54" s="3">
        <v>55.7</v>
      </c>
      <c r="W54" s="15">
        <v>1</v>
      </c>
      <c r="X54" s="3">
        <f>'Timing Diagram'!$B$11+W54*('Timing Diagram'!$D$11-'Timing Diagram'!$B$11)</f>
        <v>1.35</v>
      </c>
    </row>
    <row r="55" spans="1:24" x14ac:dyDescent="0.15">
      <c r="A55" s="3">
        <v>56.5</v>
      </c>
      <c r="B55" s="15">
        <v>1</v>
      </c>
      <c r="C55" s="3">
        <f>'Timing Diagram'!$B$4+B55*('Timing Diagram'!$D$4-'Timing Diagram'!$B$4)</f>
        <v>9.15</v>
      </c>
      <c r="V55" s="3">
        <v>55.85</v>
      </c>
      <c r="W55" s="15">
        <v>1</v>
      </c>
      <c r="X55" s="3">
        <f>'Timing Diagram'!$B$11+W55*('Timing Diagram'!$D$11-'Timing Diagram'!$B$11)</f>
        <v>1.35</v>
      </c>
    </row>
    <row r="56" spans="1:24" x14ac:dyDescent="0.15">
      <c r="A56" s="3">
        <v>56.5</v>
      </c>
      <c r="B56" s="15">
        <v>0</v>
      </c>
      <c r="C56" s="3">
        <f>'Timing Diagram'!$B$4+B56*('Timing Diagram'!$D$4-'Timing Diagram'!$B$4)</f>
        <v>8.5</v>
      </c>
      <c r="V56" s="3">
        <v>55.85</v>
      </c>
      <c r="W56" s="15">
        <v>0</v>
      </c>
      <c r="X56" s="3">
        <f>'Timing Diagram'!$B$11+W56*('Timing Diagram'!$D$11-'Timing Diagram'!$B$11)</f>
        <v>0.8</v>
      </c>
    </row>
    <row r="57" spans="1:24" x14ac:dyDescent="0.15">
      <c r="A57" s="3">
        <v>56.75</v>
      </c>
      <c r="B57" s="15">
        <v>0</v>
      </c>
      <c r="C57" s="3">
        <f>'Timing Diagram'!$B$4+B57*('Timing Diagram'!$D$4-'Timing Diagram'!$B$4)</f>
        <v>8.5</v>
      </c>
      <c r="V57" s="3">
        <v>56</v>
      </c>
      <c r="W57" s="15">
        <v>0</v>
      </c>
      <c r="X57" s="3">
        <f>'Timing Diagram'!$B$11+W57*('Timing Diagram'!$D$11-'Timing Diagram'!$B$11)</f>
        <v>0.8</v>
      </c>
    </row>
    <row r="58" spans="1:24" x14ac:dyDescent="0.15">
      <c r="A58" s="3">
        <v>56.75</v>
      </c>
      <c r="B58" s="15">
        <v>1</v>
      </c>
      <c r="C58" s="3">
        <f>'Timing Diagram'!$B$4+B58*('Timing Diagram'!$D$4-'Timing Diagram'!$B$4)</f>
        <v>9.15</v>
      </c>
      <c r="V58" s="3">
        <v>56</v>
      </c>
      <c r="W58" s="15">
        <v>1</v>
      </c>
      <c r="X58" s="3">
        <f>'Timing Diagram'!$B$11+W58*('Timing Diagram'!$D$11-'Timing Diagram'!$B$11)</f>
        <v>1.35</v>
      </c>
    </row>
    <row r="59" spans="1:24" x14ac:dyDescent="0.15">
      <c r="A59" s="3">
        <v>57</v>
      </c>
      <c r="B59" s="15">
        <v>1</v>
      </c>
      <c r="C59" s="3">
        <f>'Timing Diagram'!$B$4+B59*('Timing Diagram'!$D$4-'Timing Diagram'!$B$4)</f>
        <v>9.15</v>
      </c>
      <c r="V59" s="3">
        <v>56.15</v>
      </c>
      <c r="W59" s="15">
        <v>1</v>
      </c>
      <c r="X59" s="3">
        <f>'Timing Diagram'!$B$11+W59*('Timing Diagram'!$D$11-'Timing Diagram'!$B$11)</f>
        <v>1.35</v>
      </c>
    </row>
    <row r="60" spans="1:24" x14ac:dyDescent="0.15">
      <c r="A60" s="3">
        <v>57</v>
      </c>
      <c r="B60" s="15">
        <v>0</v>
      </c>
      <c r="C60" s="3">
        <f>'Timing Diagram'!$B$4+B60*('Timing Diagram'!$D$4-'Timing Diagram'!$B$4)</f>
        <v>8.5</v>
      </c>
      <c r="V60" s="3">
        <v>56.15</v>
      </c>
      <c r="W60" s="15">
        <v>0</v>
      </c>
      <c r="X60" s="3">
        <f>'Timing Diagram'!$B$11+W60*('Timing Diagram'!$D$11-'Timing Diagram'!$B$11)</f>
        <v>0.8</v>
      </c>
    </row>
    <row r="61" spans="1:24" x14ac:dyDescent="0.15">
      <c r="A61" s="3">
        <v>57.25</v>
      </c>
      <c r="B61" s="15">
        <v>0</v>
      </c>
      <c r="C61" s="3">
        <f>'Timing Diagram'!$B$4+B61*('Timing Diagram'!$D$4-'Timing Diagram'!$B$4)</f>
        <v>8.5</v>
      </c>
      <c r="V61" s="3">
        <v>56.3</v>
      </c>
      <c r="W61" s="15">
        <v>0</v>
      </c>
      <c r="X61" s="3">
        <f>'Timing Diagram'!$B$11+W61*('Timing Diagram'!$D$11-'Timing Diagram'!$B$11)</f>
        <v>0.8</v>
      </c>
    </row>
    <row r="62" spans="1:24" x14ac:dyDescent="0.15">
      <c r="A62" s="3">
        <v>57.25</v>
      </c>
      <c r="B62" s="15">
        <v>1</v>
      </c>
      <c r="C62" s="3">
        <f>'Timing Diagram'!$B$4+B62*('Timing Diagram'!$D$4-'Timing Diagram'!$B$4)</f>
        <v>9.15</v>
      </c>
      <c r="V62" s="3">
        <v>56.3</v>
      </c>
      <c r="W62" s="15">
        <v>1</v>
      </c>
      <c r="X62" s="3">
        <f>'Timing Diagram'!$B$11+W62*('Timing Diagram'!$D$11-'Timing Diagram'!$B$11)</f>
        <v>1.35</v>
      </c>
    </row>
    <row r="63" spans="1:24" x14ac:dyDescent="0.15">
      <c r="A63" s="3">
        <v>57.5</v>
      </c>
      <c r="B63" s="15">
        <v>1</v>
      </c>
      <c r="C63" s="3">
        <f>'Timing Diagram'!$B$4+B63*('Timing Diagram'!$D$4-'Timing Diagram'!$B$4)</f>
        <v>9.15</v>
      </c>
      <c r="V63" s="3">
        <v>56.45</v>
      </c>
      <c r="W63" s="15">
        <v>1</v>
      </c>
      <c r="X63" s="3">
        <f>'Timing Diagram'!$B$11+W63*('Timing Diagram'!$D$11-'Timing Diagram'!$B$11)</f>
        <v>1.35</v>
      </c>
    </row>
    <row r="64" spans="1:24" x14ac:dyDescent="0.15">
      <c r="A64" s="3">
        <v>57.5</v>
      </c>
      <c r="B64" s="15">
        <v>0</v>
      </c>
      <c r="C64" s="3">
        <f>'Timing Diagram'!$B$4+B64*('Timing Diagram'!$D$4-'Timing Diagram'!$B$4)</f>
        <v>8.5</v>
      </c>
      <c r="V64" s="3">
        <v>56.45</v>
      </c>
      <c r="W64" s="15">
        <v>0</v>
      </c>
      <c r="X64" s="3">
        <f>'Timing Diagram'!$B$11+W64*('Timing Diagram'!$D$11-'Timing Diagram'!$B$11)</f>
        <v>0.8</v>
      </c>
    </row>
    <row r="65" spans="1:24" x14ac:dyDescent="0.15">
      <c r="A65" s="3">
        <v>57.75</v>
      </c>
      <c r="B65" s="15">
        <v>0</v>
      </c>
      <c r="C65" s="3">
        <f>'Timing Diagram'!$B$4+B65*('Timing Diagram'!$D$4-'Timing Diagram'!$B$4)</f>
        <v>8.5</v>
      </c>
      <c r="V65" s="3">
        <v>56.6</v>
      </c>
      <c r="W65" s="15">
        <v>0</v>
      </c>
      <c r="X65" s="3">
        <f>'Timing Diagram'!$B$11+W65*('Timing Diagram'!$D$11-'Timing Diagram'!$B$11)</f>
        <v>0.8</v>
      </c>
    </row>
    <row r="66" spans="1:24" x14ac:dyDescent="0.15">
      <c r="A66" s="3">
        <v>57.75</v>
      </c>
      <c r="B66" s="15">
        <v>1</v>
      </c>
      <c r="C66" s="3">
        <f>'Timing Diagram'!$B$4+B66*('Timing Diagram'!$D$4-'Timing Diagram'!$B$4)</f>
        <v>9.15</v>
      </c>
      <c r="V66" s="3">
        <v>56.6</v>
      </c>
      <c r="W66" s="15">
        <v>1</v>
      </c>
      <c r="X66" s="3">
        <f>'Timing Diagram'!$B$11+W66*('Timing Diagram'!$D$11-'Timing Diagram'!$B$11)</f>
        <v>1.35</v>
      </c>
    </row>
    <row r="67" spans="1:24" x14ac:dyDescent="0.15">
      <c r="A67" s="3">
        <v>58</v>
      </c>
      <c r="B67" s="15">
        <v>1</v>
      </c>
      <c r="C67" s="3">
        <f>'Timing Diagram'!$B$4+B67*('Timing Diagram'!$D$4-'Timing Diagram'!$B$4)</f>
        <v>9.15</v>
      </c>
      <c r="V67" s="3">
        <v>56.75</v>
      </c>
      <c r="W67" s="15">
        <v>1</v>
      </c>
      <c r="X67" s="3">
        <f>'Timing Diagram'!$B$11+W67*('Timing Diagram'!$D$11-'Timing Diagram'!$B$11)</f>
        <v>1.35</v>
      </c>
    </row>
    <row r="68" spans="1:24" x14ac:dyDescent="0.15">
      <c r="A68" s="3">
        <v>58</v>
      </c>
      <c r="B68" s="15">
        <v>0</v>
      </c>
      <c r="C68" s="3">
        <f>'Timing Diagram'!$B$4+B68*('Timing Diagram'!$D$4-'Timing Diagram'!$B$4)</f>
        <v>8.5</v>
      </c>
      <c r="V68" s="3">
        <v>56.75</v>
      </c>
      <c r="W68" s="15">
        <v>0</v>
      </c>
      <c r="X68" s="3">
        <f>'Timing Diagram'!$B$11+W68*('Timing Diagram'!$D$11-'Timing Diagram'!$B$11)</f>
        <v>0.8</v>
      </c>
    </row>
    <row r="69" spans="1:24" x14ac:dyDescent="0.15">
      <c r="V69" s="3">
        <v>57</v>
      </c>
      <c r="W69" s="15">
        <v>0</v>
      </c>
      <c r="X69" s="3">
        <f>'Timing Diagram'!$B$11+W69*('Timing Diagram'!$D$11-'Timing Diagram'!$B$11)</f>
        <v>0.8</v>
      </c>
    </row>
    <row r="70" spans="1:24" x14ac:dyDescent="0.15">
      <c r="V70" s="3">
        <v>57</v>
      </c>
      <c r="W70" s="15">
        <v>1</v>
      </c>
      <c r="X70" s="3">
        <f>'Timing Diagram'!$B$11+W70*('Timing Diagram'!$D$11-'Timing Diagram'!$B$11)</f>
        <v>1.35</v>
      </c>
    </row>
    <row r="71" spans="1:24" x14ac:dyDescent="0.15">
      <c r="V71" s="3">
        <v>57.2</v>
      </c>
      <c r="W71" s="15">
        <v>1</v>
      </c>
      <c r="X71" s="3">
        <f>'Timing Diagram'!$B$11+W71*('Timing Diagram'!$D$11-'Timing Diagram'!$B$11)</f>
        <v>1.35</v>
      </c>
    </row>
    <row r="72" spans="1:24" x14ac:dyDescent="0.15">
      <c r="V72" s="3">
        <v>57.2</v>
      </c>
      <c r="W72" s="15">
        <v>0</v>
      </c>
      <c r="X72" s="3">
        <f>'Timing Diagram'!$B$11+W72*('Timing Diagram'!$D$11-'Timing Diagram'!$B$11)</f>
        <v>0.8</v>
      </c>
    </row>
    <row r="73" spans="1:24" x14ac:dyDescent="0.15">
      <c r="V73" s="3">
        <v>58</v>
      </c>
      <c r="W73" s="15">
        <v>0</v>
      </c>
      <c r="X73" s="3">
        <f>'Timing Diagram'!$B$11+W73*('Timing Diagram'!$D$11-'Timing Diagram'!$B$11)</f>
        <v>0.8</v>
      </c>
    </row>
  </sheetData>
  <mergeCells count="8">
    <mergeCell ref="P1:R1"/>
    <mergeCell ref="S1:U1"/>
    <mergeCell ref="V1:X1"/>
    <mergeCell ref="A1:C1"/>
    <mergeCell ref="D1:F1"/>
    <mergeCell ref="G1:I1"/>
    <mergeCell ref="J1:L1"/>
    <mergeCell ref="M1:O1"/>
  </mergeCells>
  <phoneticPr fontId="6"/>
  <pageMargins left="0.7" right="0.7" top="0.75" bottom="0.75" header="0.3" footer="0.3"/>
  <pageSetup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12"/>
  <sheetViews>
    <sheetView showGridLines="0" workbookViewId="0">
      <selection sqref="A1:B1"/>
    </sheetView>
  </sheetViews>
  <sheetFormatPr defaultRowHeight="13.5" x14ac:dyDescent="0.15"/>
  <cols>
    <col min="1" max="1" width="5.75" customWidth="1"/>
    <col min="2" max="2" width="95.75" customWidth="1"/>
  </cols>
  <sheetData>
    <row r="1" spans="1:2" ht="18.75" x14ac:dyDescent="0.15">
      <c r="A1" s="16" t="s">
        <v>75</v>
      </c>
      <c r="B1" s="16"/>
    </row>
    <row r="3" spans="1:2" x14ac:dyDescent="0.15">
      <c r="A3" s="1" t="s">
        <v>36</v>
      </c>
      <c r="B3" s="12" t="s">
        <v>76</v>
      </c>
    </row>
    <row r="4" spans="1:2" ht="27" x14ac:dyDescent="0.15">
      <c r="A4" s="1" t="s">
        <v>38</v>
      </c>
      <c r="B4" s="12" t="s">
        <v>77</v>
      </c>
    </row>
    <row r="5" spans="1:2" ht="27" x14ac:dyDescent="0.15">
      <c r="A5" s="1" t="s">
        <v>40</v>
      </c>
      <c r="B5" s="12" t="s">
        <v>78</v>
      </c>
    </row>
    <row r="6" spans="1:2" x14ac:dyDescent="0.15">
      <c r="A6" s="1" t="s">
        <v>42</v>
      </c>
      <c r="B6" s="12" t="s">
        <v>79</v>
      </c>
    </row>
    <row r="7" spans="1:2" ht="27" x14ac:dyDescent="0.15">
      <c r="A7" s="1" t="s">
        <v>44</v>
      </c>
      <c r="B7" s="12" t="s">
        <v>80</v>
      </c>
    </row>
    <row r="10" spans="1:2" x14ac:dyDescent="0.15">
      <c r="A10" s="19" t="s">
        <v>81</v>
      </c>
      <c r="B10" s="19"/>
    </row>
    <row r="11" spans="1:2" x14ac:dyDescent="0.15">
      <c r="A11" s="19"/>
      <c r="B11" s="19"/>
    </row>
    <row r="12" spans="1:2" x14ac:dyDescent="0.15">
      <c r="A12" s="19"/>
      <c r="B12" s="19"/>
    </row>
  </sheetData>
  <mergeCells count="2">
    <mergeCell ref="A1:B1"/>
    <mergeCell ref="A10:B12"/>
  </mergeCells>
  <phoneticPr fontId="6"/>
  <pageMargins left="0.7" right="0.7" top="0.75" bottom="0.75" header="0.3" footer="0.3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Timing Diagram</vt:lpstr>
      <vt:lpstr>Step Data</vt:lpstr>
      <vt:lpstr>Instructions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吕文开luclv</cp:lastModifiedBy>
  <dcterms:created xsi:type="dcterms:W3CDTF">2026-05-19T02:43:23Z</dcterms:created>
  <dcterms:modified xsi:type="dcterms:W3CDTF">2026-05-19T02:49:52Z</dcterms:modified>
</cp:coreProperties>
</file>